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武田の杜30\キャンプ関係30\"/>
    </mc:Choice>
  </mc:AlternateContent>
  <bookViews>
    <workbookView xWindow="0" yWindow="0" windowWidth="20490" windowHeight="7380"/>
  </bookViews>
  <sheets>
    <sheet name="キャンプ場申込用紙 (HP)" sheetId="14" r:id="rId1"/>
  </sheets>
  <definedNames>
    <definedName name="_xlnm.Print_Area" localSheetId="0">'キャンプ場申込用紙 (HP)'!$A$1:$U$44</definedName>
  </definedNames>
  <calcPr calcId="152511"/>
</workbook>
</file>

<file path=xl/calcChain.xml><?xml version="1.0" encoding="utf-8"?>
<calcChain xmlns="http://schemas.openxmlformats.org/spreadsheetml/2006/main">
  <c r="T30" i="14" l="1"/>
  <c r="T28" i="14"/>
  <c r="T26" i="14"/>
  <c r="T24" i="14"/>
  <c r="T22" i="14"/>
  <c r="T32" i="14" s="1"/>
  <c r="T20" i="14"/>
  <c r="I20" i="14"/>
  <c r="T19" i="14"/>
  <c r="E19" i="14"/>
  <c r="T18" i="14"/>
  <c r="T17" i="14"/>
  <c r="T16" i="14"/>
  <c r="T15" i="14"/>
  <c r="T14" i="14"/>
  <c r="R13" i="14"/>
  <c r="P13" i="14"/>
  <c r="T13" i="14" s="1"/>
  <c r="P12" i="14"/>
  <c r="E12" i="14"/>
  <c r="E20" i="14" s="1"/>
  <c r="P11" i="14"/>
  <c r="P10" i="14"/>
  <c r="R9" i="14"/>
  <c r="T9" i="14" s="1"/>
  <c r="P9" i="14"/>
  <c r="R8" i="14"/>
  <c r="P8" i="14"/>
  <c r="T8" i="14" s="1"/>
  <c r="P7" i="14"/>
  <c r="D7" i="14"/>
  <c r="H7" i="14" s="1"/>
  <c r="R6" i="14"/>
  <c r="P6" i="14"/>
  <c r="P5" i="14"/>
  <c r="M3" i="14"/>
  <c r="T6" i="14" l="1"/>
  <c r="R5" i="14"/>
  <c r="T5" i="14" s="1"/>
  <c r="R7" i="14"/>
  <c r="T7" i="14" s="1"/>
  <c r="R11" i="14"/>
  <c r="T11" i="14" s="1"/>
  <c r="R12" i="14"/>
  <c r="T12" i="14" s="1"/>
  <c r="R10" i="14"/>
  <c r="T10" i="14" s="1"/>
  <c r="T21" i="14" l="1"/>
  <c r="T34" i="14" s="1"/>
</calcChain>
</file>

<file path=xl/sharedStrings.xml><?xml version="1.0" encoding="utf-8"?>
<sst xmlns="http://schemas.openxmlformats.org/spreadsheetml/2006/main" count="184" uniqueCount="108">
  <si>
    <t>山梨県立武田の杜保健休養林</t>
  </si>
  <si>
    <t>キャンプ場利用申込書</t>
  </si>
  <si>
    <t>利用者数等</t>
  </si>
  <si>
    <t>（一サイト３名以上の利用）</t>
  </si>
  <si>
    <t>持込テント</t>
  </si>
  <si>
    <t>張</t>
  </si>
  <si>
    <t>貸テント</t>
  </si>
  <si>
    <t>ログキャビン</t>
  </si>
  <si>
    <t>枚</t>
  </si>
  <si>
    <t>人</t>
  </si>
  <si>
    <t>上記のとおり利用したいので申し込みます。</t>
  </si>
  <si>
    <t>住　　所</t>
  </si>
  <si>
    <t>※ご記入いただいた個人情報は、利用申請以外の目的には使用いたしません。</t>
  </si>
  <si>
    <t>※「暴力団の利益となる」使用であることが判明した場合は使用許可を取り消します。</t>
  </si>
  <si>
    <t>※申請にあたり本書に記載された内容を山梨県警へ照会する場合があります。</t>
  </si>
  <si>
    <t>レンタル品・販売品申込書</t>
  </si>
  <si>
    <t>項目</t>
  </si>
  <si>
    <t>品　　名</t>
  </si>
  <si>
    <t>単価</t>
  </si>
  <si>
    <t>人数・個数</t>
  </si>
  <si>
    <t>泊数</t>
  </si>
  <si>
    <t>金　　額</t>
  </si>
  <si>
    <t>施設利用</t>
  </si>
  <si>
    <t>レンタル品</t>
  </si>
  <si>
    <t>テントサイト料</t>
  </si>
  <si>
    <t>小・中学生</t>
  </si>
  <si>
    <t>泊</t>
  </si>
  <si>
    <t>円</t>
  </si>
  <si>
    <t>高校生</t>
  </si>
  <si>
    <t>鉄板</t>
  </si>
  <si>
    <t>網</t>
  </si>
  <si>
    <t>調理道具</t>
  </si>
  <si>
    <t>式</t>
  </si>
  <si>
    <t>個</t>
  </si>
  <si>
    <t>シュラフ</t>
  </si>
  <si>
    <t>小　　　　　　　　計</t>
  </si>
  <si>
    <t>炭　(２kg入り)</t>
  </si>
  <si>
    <t>円　</t>
  </si>
  <si>
    <t>小中学生</t>
    <rPh sb="0" eb="1">
      <t>ショウ</t>
    </rPh>
    <rPh sb="1" eb="4">
      <t>チュウガクセイ</t>
    </rPh>
    <phoneticPr fontId="23"/>
  </si>
  <si>
    <t>高校生</t>
    <rPh sb="0" eb="3">
      <t>コウコウセイ</t>
    </rPh>
    <phoneticPr fontId="23"/>
  </si>
  <si>
    <t>計</t>
    <rPh sb="0" eb="1">
      <t>ケイ</t>
    </rPh>
    <phoneticPr fontId="23"/>
  </si>
  <si>
    <t>枚</t>
    <rPh sb="0" eb="1">
      <t>マイ</t>
    </rPh>
    <phoneticPr fontId="23"/>
  </si>
  <si>
    <t>人</t>
    <rPh sb="0" eb="1">
      <t>ニン</t>
    </rPh>
    <phoneticPr fontId="23"/>
  </si>
  <si>
    <t>高校生</t>
    <phoneticPr fontId="23"/>
  </si>
  <si>
    <t>小中学生</t>
    <phoneticPr fontId="23"/>
  </si>
  <si>
    <t>テントサイト</t>
    <phoneticPr fontId="23"/>
  </si>
  <si>
    <t>ログキャビン</t>
    <phoneticPr fontId="23"/>
  </si>
  <si>
    <t>棟</t>
    <rPh sb="0" eb="1">
      <t>トウ</t>
    </rPh>
    <phoneticPr fontId="23"/>
  </si>
  <si>
    <t>合計</t>
    <rPh sb="0" eb="2">
      <t>ゴウケイ</t>
    </rPh>
    <phoneticPr fontId="23"/>
  </si>
  <si>
    <t>テント／毛布</t>
  </si>
  <si>
    <t>備考</t>
    <rPh sb="0" eb="2">
      <t>ビコウ</t>
    </rPh>
    <phoneticPr fontId="23"/>
  </si>
  <si>
    <t>（一棟３名以上の利用）</t>
    <phoneticPr fontId="23"/>
  </si>
  <si>
    <t>所長　小　野　訓　孝　　殿　　　　　　　　　</t>
    <phoneticPr fontId="23"/>
  </si>
  <si>
    <t>利用者又は利用団体責任者の住所及び氏名</t>
  </si>
  <si>
    <t>山梨県立武田の杜サービスセンター</t>
    <rPh sb="0" eb="3">
      <t>ヤマナシケン</t>
    </rPh>
    <rPh sb="3" eb="4">
      <t>リツ</t>
    </rPh>
    <rPh sb="4" eb="6">
      <t>タケダ</t>
    </rPh>
    <rPh sb="7" eb="8">
      <t>モリ</t>
    </rPh>
    <phoneticPr fontId="23"/>
  </si>
  <si>
    <t>　　　甲府市山宮町片山３３７１</t>
    <phoneticPr fontId="23"/>
  </si>
  <si>
    <t>ふりがな</t>
    <phoneticPr fontId="23"/>
  </si>
  <si>
    <t>　　　　　　　　　　　　　　　　　　　　　　　</t>
    <phoneticPr fontId="23"/>
  </si>
  <si>
    <t>住所　〒400-0075</t>
    <phoneticPr fontId="23"/>
  </si>
  <si>
    <r>
      <t>電話・ＦＡＸ</t>
    </r>
    <r>
      <rPr>
        <sz val="10"/>
        <color theme="1"/>
        <rFont val="ＭＳ 明朝"/>
        <family val="1"/>
        <charset val="128"/>
      </rPr>
      <t>　０５５－２５１－８５５１</t>
    </r>
    <r>
      <rPr>
        <sz val="11"/>
        <color theme="1"/>
        <rFont val="ＭＳ 明朝"/>
        <family val="1"/>
        <charset val="128"/>
      </rPr>
      <t>　　　　</t>
    </r>
    <phoneticPr fontId="23"/>
  </si>
  <si>
    <r>
      <t>E-mail 　　　　　　</t>
    </r>
    <r>
      <rPr>
        <sz val="11"/>
        <color theme="1"/>
        <rFont val="Century"/>
        <family val="1"/>
      </rPr>
      <t/>
    </r>
    <phoneticPr fontId="23"/>
  </si>
  <si>
    <t>takedanomori@y-zouen.jp</t>
    <phoneticPr fontId="23"/>
  </si>
  <si>
    <t>日</t>
    <rPh sb="0" eb="1">
      <t>ヒ</t>
    </rPh>
    <phoneticPr fontId="23"/>
  </si>
  <si>
    <t>泊</t>
    <rPh sb="0" eb="1">
      <t>ハク</t>
    </rPh>
    <phoneticPr fontId="23"/>
  </si>
  <si>
    <t>まで</t>
    <phoneticPr fontId="23"/>
  </si>
  <si>
    <t>から</t>
    <phoneticPr fontId="23"/>
  </si>
  <si>
    <t>飯盒</t>
    <phoneticPr fontId="23"/>
  </si>
  <si>
    <t>袋</t>
    <rPh sb="0" eb="1">
      <t>フクロ</t>
    </rPh>
    <phoneticPr fontId="23"/>
  </si>
  <si>
    <t>薪　（一束）</t>
    <rPh sb="3" eb="5">
      <t>ヒトタバ</t>
    </rPh>
    <phoneticPr fontId="23"/>
  </si>
  <si>
    <t>束</t>
    <rPh sb="0" eb="1">
      <t>タバ</t>
    </rPh>
    <phoneticPr fontId="23"/>
  </si>
  <si>
    <t>式</t>
    <phoneticPr fontId="23"/>
  </si>
  <si>
    <t>備考</t>
    <phoneticPr fontId="23"/>
  </si>
  <si>
    <t>販売品</t>
    <phoneticPr fontId="23"/>
  </si>
  <si>
    <t>記入年月日</t>
    <rPh sb="0" eb="2">
      <t>キニュウ</t>
    </rPh>
    <rPh sb="2" eb="5">
      <t>ネンガッピ</t>
    </rPh>
    <phoneticPr fontId="23"/>
  </si>
  <si>
    <t>毛布一人２枚
（利用料に含む）</t>
    <rPh sb="0" eb="2">
      <t>モウフ</t>
    </rPh>
    <rPh sb="2" eb="4">
      <t>ヒトリ</t>
    </rPh>
    <rPh sb="5" eb="6">
      <t>マイ</t>
    </rPh>
    <rPh sb="8" eb="11">
      <t>リヨウリョウ</t>
    </rPh>
    <rPh sb="12" eb="13">
      <t>フク</t>
    </rPh>
    <phoneticPr fontId="23"/>
  </si>
  <si>
    <t>毛布合計枚数</t>
    <rPh sb="0" eb="2">
      <t>モウフ</t>
    </rPh>
    <rPh sb="2" eb="4">
      <t>ゴウケイ</t>
    </rPh>
    <rPh sb="4" eb="6">
      <t>マイスウ</t>
    </rPh>
    <phoneticPr fontId="23"/>
  </si>
  <si>
    <t>小学生未満毛布２枚１組
（有料４３０円）</t>
    <rPh sb="0" eb="5">
      <t>ショウガクセイミマン</t>
    </rPh>
    <rPh sb="5" eb="7">
      <t>モウフ</t>
    </rPh>
    <rPh sb="8" eb="9">
      <t>マイ</t>
    </rPh>
    <rPh sb="10" eb="11">
      <t>クミ</t>
    </rPh>
    <rPh sb="13" eb="15">
      <t>ユウリョウ</t>
    </rPh>
    <rPh sb="18" eb="19">
      <t>エン</t>
    </rPh>
    <phoneticPr fontId="23"/>
  </si>
  <si>
    <t>ドラム缶風呂薪</t>
    <phoneticPr fontId="23"/>
  </si>
  <si>
    <t>ﾀﾞｯﾁｵｰﾌﾞﾝ　</t>
    <phoneticPr fontId="23"/>
  </si>
  <si>
    <t>石窯　</t>
    <phoneticPr fontId="23"/>
  </si>
  <si>
    <t>利　用　年　月　日　</t>
    <rPh sb="4" eb="5">
      <t>ネン</t>
    </rPh>
    <rPh sb="6" eb="7">
      <t>ツキ</t>
    </rPh>
    <phoneticPr fontId="23"/>
  </si>
  <si>
    <t>　貸テント
　　毛布（２枚）</t>
    <rPh sb="12" eb="13">
      <t>マイ</t>
    </rPh>
    <phoneticPr fontId="23"/>
  </si>
  <si>
    <t>　　　　　　　　　合　　　　　　　計</t>
    <rPh sb="9" eb="10">
      <t>ゴウ</t>
    </rPh>
    <rPh sb="17" eb="18">
      <t>ケイ</t>
    </rPh>
    <phoneticPr fontId="23"/>
  </si>
  <si>
    <r>
      <rPr>
        <sz val="11"/>
        <color rgb="FFFF0000"/>
        <rFont val="ＭＳ 明朝"/>
        <family val="1"/>
        <charset val="128"/>
      </rPr>
      <t>小学生未満無料</t>
    </r>
    <r>
      <rPr>
        <sz val="10"/>
        <color rgb="FFFF0000"/>
        <rFont val="ＭＳ 明朝"/>
        <family val="1"/>
        <charset val="128"/>
      </rPr>
      <t xml:space="preserve">
※毛布有料</t>
    </r>
    <rPh sb="0" eb="5">
      <t>ショウガクセイミマン</t>
    </rPh>
    <rPh sb="5" eb="7">
      <t>ムリョウ</t>
    </rPh>
    <rPh sb="9" eb="11">
      <t>モウフ</t>
    </rPh>
    <rPh sb="11" eb="13">
      <t>ユウリョウ</t>
    </rPh>
    <phoneticPr fontId="23"/>
  </si>
  <si>
    <t>　　　　　　　　　　　　　　　　　　　　　　　　　　　　　　　　　　　　　　ＮＯ＿＿＿＿＿　　　　　</t>
    <phoneticPr fontId="23"/>
  </si>
  <si>
    <t>年齢</t>
    <rPh sb="0" eb="2">
      <t>ネンレイ</t>
    </rPh>
    <phoneticPr fontId="23"/>
  </si>
  <si>
    <t>生年月日</t>
    <rPh sb="0" eb="2">
      <t>セイネン</t>
    </rPh>
    <rPh sb="2" eb="4">
      <t>ガッピ</t>
    </rPh>
    <phoneticPr fontId="23"/>
  </si>
  <si>
    <t>氏名</t>
    <rPh sb="0" eb="2">
      <t>シメイ</t>
    </rPh>
    <phoneticPr fontId="23"/>
  </si>
  <si>
    <t>電話岩号</t>
    <rPh sb="0" eb="2">
      <t>デンワ</t>
    </rPh>
    <rPh sb="2" eb="3">
      <t>ガン</t>
    </rPh>
    <rPh sb="3" eb="4">
      <t>ゴウ</t>
    </rPh>
    <phoneticPr fontId="23"/>
  </si>
  <si>
    <t>携帯番号</t>
    <rPh sb="0" eb="2">
      <t>ケイタイ</t>
    </rPh>
    <rPh sb="2" eb="4">
      <t>バンゴウ</t>
    </rPh>
    <phoneticPr fontId="23"/>
  </si>
  <si>
    <t>の中に記入してください。</t>
    <rPh sb="1" eb="2">
      <t>ナカ</t>
    </rPh>
    <rPh sb="3" eb="5">
      <t>キニュウ</t>
    </rPh>
    <phoneticPr fontId="23"/>
  </si>
  <si>
    <t>ドラム缶風呂
　　　　　　　追加薪</t>
    <phoneticPr fontId="23"/>
  </si>
  <si>
    <t>キャンプファイヤー
　　　　　　　　　　薪　トーチ</t>
    <rPh sb="20" eb="21">
      <t>マキ</t>
    </rPh>
    <phoneticPr fontId="23"/>
  </si>
  <si>
    <t>団体名</t>
    <rPh sb="0" eb="2">
      <t>ダンタイ</t>
    </rPh>
    <rPh sb="2" eb="3">
      <t>メイ</t>
    </rPh>
    <phoneticPr fontId="23"/>
  </si>
  <si>
    <t>利用責任者氏名</t>
    <rPh sb="0" eb="2">
      <t>リヨウ</t>
    </rPh>
    <rPh sb="2" eb="4">
      <t>セキニン</t>
    </rPh>
    <rPh sb="4" eb="5">
      <t>シャ</t>
    </rPh>
    <rPh sb="5" eb="7">
      <t>シメイ</t>
    </rPh>
    <phoneticPr fontId="23"/>
  </si>
  <si>
    <t>才　　　　　　性別</t>
    <rPh sb="0" eb="1">
      <t>サイ</t>
    </rPh>
    <rPh sb="7" eb="9">
      <t>セイベツ</t>
    </rPh>
    <phoneticPr fontId="23"/>
  </si>
  <si>
    <t>生</t>
    <rPh sb="0" eb="1">
      <t>セイ</t>
    </rPh>
    <phoneticPr fontId="23"/>
  </si>
  <si>
    <t>性</t>
    <rPh sb="0" eb="1">
      <t>セイ</t>
    </rPh>
    <phoneticPr fontId="23"/>
  </si>
  <si>
    <t xml:space="preserve">   上記のとおり申し込みます。</t>
    <rPh sb="3" eb="5">
      <t>ジョウキ</t>
    </rPh>
    <rPh sb="9" eb="10">
      <t>モウ</t>
    </rPh>
    <rPh sb="11" eb="12">
      <t>コ</t>
    </rPh>
    <phoneticPr fontId="23"/>
  </si>
  <si>
    <t>※入村時間　午後1時～ 　退村時間　～午前10時まで　
※午後5時以降はゲートを閉めますのでそれまでに入村してください。
※指定場所以外での火の使用は禁止です。炭、薪以外の燃料は使えません。
※手持ち花火を含め花火は禁止です。　※ペット同伴でのキャンプはできません。
※ゴミはお持ち帰りでお願いします。</t>
    <rPh sb="1" eb="3">
      <t>ニュウソン</t>
    </rPh>
    <rPh sb="3" eb="5">
      <t>ジカン</t>
    </rPh>
    <rPh sb="6" eb="8">
      <t>ゴゴ</t>
    </rPh>
    <rPh sb="9" eb="10">
      <t>ジ</t>
    </rPh>
    <rPh sb="13" eb="14">
      <t>タイ</t>
    </rPh>
    <rPh sb="14" eb="15">
      <t>ソン</t>
    </rPh>
    <rPh sb="15" eb="17">
      <t>ジカン</t>
    </rPh>
    <rPh sb="19" eb="21">
      <t>ゴゼン</t>
    </rPh>
    <rPh sb="23" eb="24">
      <t>ジ</t>
    </rPh>
    <rPh sb="29" eb="31">
      <t>ゴゴ</t>
    </rPh>
    <rPh sb="32" eb="33">
      <t>ジ</t>
    </rPh>
    <rPh sb="33" eb="35">
      <t>イコウ</t>
    </rPh>
    <rPh sb="40" eb="41">
      <t>シ</t>
    </rPh>
    <rPh sb="51" eb="53">
      <t>ニュウソン</t>
    </rPh>
    <rPh sb="62" eb="64">
      <t>シテイ</t>
    </rPh>
    <rPh sb="64" eb="66">
      <t>バショ</t>
    </rPh>
    <rPh sb="66" eb="68">
      <t>イガイ</t>
    </rPh>
    <rPh sb="70" eb="71">
      <t>ヒ</t>
    </rPh>
    <rPh sb="72" eb="74">
      <t>シヨウ</t>
    </rPh>
    <rPh sb="75" eb="77">
      <t>キンシ</t>
    </rPh>
    <rPh sb="80" eb="81">
      <t>スミ</t>
    </rPh>
    <rPh sb="82" eb="83">
      <t>マキ</t>
    </rPh>
    <rPh sb="83" eb="85">
      <t>イガイ</t>
    </rPh>
    <rPh sb="86" eb="88">
      <t>ネンリョウ</t>
    </rPh>
    <rPh sb="89" eb="90">
      <t>ツカ</t>
    </rPh>
    <rPh sb="97" eb="99">
      <t>テモ</t>
    </rPh>
    <rPh sb="100" eb="102">
      <t>ハナビ</t>
    </rPh>
    <rPh sb="103" eb="104">
      <t>フク</t>
    </rPh>
    <rPh sb="105" eb="107">
      <t>ハナビ</t>
    </rPh>
    <rPh sb="108" eb="110">
      <t>キンシ</t>
    </rPh>
    <rPh sb="118" eb="120">
      <t>ドウハン</t>
    </rPh>
    <rPh sb="139" eb="140">
      <t>モ</t>
    </rPh>
    <rPh sb="141" eb="142">
      <t>カエ</t>
    </rPh>
    <rPh sb="145" eb="146">
      <t>ネガ</t>
    </rPh>
    <phoneticPr fontId="23"/>
  </si>
  <si>
    <t>小　　　　　　　　計</t>
    <rPh sb="0" eb="1">
      <t>ショウ</t>
    </rPh>
    <rPh sb="9" eb="10">
      <t>ケイ</t>
    </rPh>
    <phoneticPr fontId="23"/>
  </si>
  <si>
    <t>施設利用・
　　　レンタル品</t>
    <rPh sb="13" eb="14">
      <t>ヒン</t>
    </rPh>
    <phoneticPr fontId="23"/>
  </si>
  <si>
    <r>
      <t>大人・</t>
    </r>
    <r>
      <rPr>
        <b/>
        <sz val="10"/>
        <color theme="1"/>
        <rFont val="ＭＳ Ｐゴシック"/>
        <family val="3"/>
        <charset val="128"/>
      </rPr>
      <t>小学学生未満</t>
    </r>
    <rPh sb="0" eb="2">
      <t>オトナ</t>
    </rPh>
    <rPh sb="3" eb="5">
      <t>ショウガク</t>
    </rPh>
    <rPh sb="5" eb="7">
      <t>ガクセイ</t>
    </rPh>
    <rPh sb="7" eb="8">
      <t>ミ</t>
    </rPh>
    <rPh sb="8" eb="9">
      <t>マン</t>
    </rPh>
    <phoneticPr fontId="23"/>
  </si>
  <si>
    <t>大人</t>
    <rPh sb="0" eb="2">
      <t>オトナ</t>
    </rPh>
    <phoneticPr fontId="23"/>
  </si>
  <si>
    <t>ＮＯ　　　　　　</t>
    <phoneticPr fontId="23"/>
  </si>
  <si>
    <t>大人</t>
    <rPh sb="0" eb="2">
      <t>オトナ</t>
    </rPh>
    <phoneticPr fontId="23"/>
  </si>
  <si>
    <t>※調理道具内容（まな板、包丁、菜箸、皮むき、ボール、ざる、フライ返し2、</t>
    <phoneticPr fontId="23"/>
  </si>
  <si>
    <t>　　　　　　　　トング大・小、うちわ2、焚付け用新聞紙）</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</si>
</sst>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411]ggge&quot;年&quot;m&quot;月&quot;d&quot;日&quot;;@"/>
    <numFmt numFmtId="178" formatCode="##,###&quot;円&quot;"/>
  </numFmts>
  <fonts count="35"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b/>
      <sz val="12"/>
      <color theme="1"/>
      <name val="ＭＳ 明朝"/>
      <family val="1"/>
      <charset val="128"/>
    </font>
    <font>
      <b/>
      <sz val="10"/>
      <color theme="1"/>
      <name val="ＭＳ Ｐゴシック"/>
      <family val="3"/>
      <charset val="128"/>
    </font>
    <font>
      <sz val="10"/>
      <color theme="1"/>
      <name val="ＭＳ 明朝"/>
      <family val="1"/>
      <charset val="128"/>
    </font>
    <font>
      <sz val="6"/>
      <name val="ＭＳ Ｐゴシック"/>
      <family val="2"/>
      <charset val="128"/>
      <scheme val="minor"/>
    </font>
    <font>
      <sz val="11"/>
      <color theme="1"/>
      <name val="Century"/>
      <family val="1"/>
    </font>
    <font>
      <sz val="12"/>
      <color theme="1"/>
      <name val="ＭＳ Ｐゴシック"/>
      <family val="2"/>
      <charset val="128"/>
      <scheme val="minor"/>
    </font>
    <font>
      <sz val="12"/>
      <color theme="1"/>
      <name val="ＭＳ 明朝"/>
      <family val="1"/>
      <charset val="128"/>
    </font>
    <font>
      <u/>
      <sz val="12"/>
      <color theme="1"/>
      <name val="ＭＳ 明朝"/>
      <family val="1"/>
      <charset val="128"/>
    </font>
    <font>
      <b/>
      <sz val="12"/>
      <color theme="1"/>
      <name val="ＭＳ Ｐゴシック"/>
      <family val="3"/>
      <charset val="128"/>
    </font>
    <font>
      <sz val="11"/>
      <color theme="1"/>
      <name val="ＭＳ 明朝"/>
      <family val="1"/>
      <charset val="128"/>
    </font>
    <font>
      <sz val="14"/>
      <color theme="1"/>
      <name val="ＭＳ 明朝"/>
      <family val="1"/>
      <charset val="128"/>
    </font>
    <font>
      <sz val="11"/>
      <color rgb="FFFF0000"/>
      <name val="ＭＳ 明朝"/>
      <family val="1"/>
      <charset val="128"/>
    </font>
    <font>
      <sz val="10"/>
      <color rgb="FFFF0000"/>
      <name val="ＭＳ 明朝"/>
      <family val="1"/>
      <charset val="128"/>
    </font>
    <font>
      <b/>
      <sz val="12"/>
      <color rgb="FFFF0000"/>
      <name val="ＭＳ 明朝"/>
      <family val="1"/>
      <charset val="128"/>
    </font>
    <font>
      <b/>
      <sz val="12"/>
      <color rgb="FFFF0000"/>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rgb="FF000000"/>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diagonal/>
    </border>
    <border>
      <left/>
      <right style="dashed">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20">
    <xf numFmtId="0" fontId="0" fillId="0" borderId="0" xfId="0">
      <alignment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pplyAlignment="1">
      <alignment vertical="center"/>
    </xf>
    <xf numFmtId="0" fontId="29" fillId="0" borderId="0" xfId="0" applyFont="1" applyAlignment="1">
      <alignment vertical="center"/>
    </xf>
    <xf numFmtId="0" fontId="29" fillId="0" borderId="0" xfId="0" applyFont="1" applyAlignment="1">
      <alignment vertical="center" wrapText="1"/>
    </xf>
    <xf numFmtId="0" fontId="26" fillId="0" borderId="0" xfId="0" applyFont="1" applyAlignment="1">
      <alignment horizontal="center" vertical="center"/>
    </xf>
    <xf numFmtId="0" fontId="26" fillId="0" borderId="20" xfId="0" applyFont="1" applyBorder="1" applyAlignment="1">
      <alignment horizontal="left" vertical="center" indent="1"/>
    </xf>
    <xf numFmtId="0" fontId="26" fillId="0" borderId="20" xfId="0" applyNumberFormat="1" applyFont="1" applyBorder="1" applyAlignment="1">
      <alignment horizontal="right" vertical="center"/>
    </xf>
    <xf numFmtId="0" fontId="26" fillId="0" borderId="21" xfId="0" applyFont="1" applyBorder="1" applyAlignment="1">
      <alignment horizontal="left" vertical="center"/>
    </xf>
    <xf numFmtId="0" fontId="26" fillId="0" borderId="16" xfId="0" applyFont="1" applyBorder="1" applyAlignment="1">
      <alignment horizontal="left" vertical="center" indent="1"/>
    </xf>
    <xf numFmtId="0" fontId="26" fillId="0" borderId="16" xfId="0" applyNumberFormat="1" applyFont="1" applyBorder="1" applyAlignment="1">
      <alignment horizontal="right" vertical="center"/>
    </xf>
    <xf numFmtId="0" fontId="26" fillId="0" borderId="22" xfId="0" applyFont="1" applyBorder="1" applyAlignment="1">
      <alignment horizontal="left" vertical="center"/>
    </xf>
    <xf numFmtId="0" fontId="26" fillId="0" borderId="16" xfId="0" applyFont="1" applyBorder="1" applyAlignment="1">
      <alignment horizontal="center" vertical="center"/>
    </xf>
    <xf numFmtId="0" fontId="26" fillId="0" borderId="25" xfId="0" applyFont="1" applyBorder="1" applyAlignment="1">
      <alignment horizontal="left" vertical="center"/>
    </xf>
    <xf numFmtId="0" fontId="26" fillId="0" borderId="0" xfId="0" applyFont="1" applyAlignment="1">
      <alignment horizontal="justify" vertical="center"/>
    </xf>
    <xf numFmtId="0" fontId="29" fillId="0" borderId="0" xfId="0" applyFont="1">
      <alignment vertical="center"/>
    </xf>
    <xf numFmtId="0" fontId="28" fillId="0" borderId="16" xfId="0" applyFont="1" applyBorder="1" applyAlignment="1">
      <alignment horizontal="right" vertical="center" wrapText="1"/>
    </xf>
    <xf numFmtId="0" fontId="28" fillId="0" borderId="16" xfId="0" applyFont="1" applyBorder="1" applyAlignment="1">
      <alignment vertical="center" wrapText="1"/>
    </xf>
    <xf numFmtId="0" fontId="25" fillId="0" borderId="0" xfId="0" applyFont="1" applyAlignment="1">
      <alignment horizontal="left" vertical="center"/>
    </xf>
    <xf numFmtId="176" fontId="28" fillId="0" borderId="16" xfId="0" applyNumberFormat="1" applyFont="1" applyBorder="1" applyAlignment="1">
      <alignment horizontal="right" vertical="center" wrapText="1"/>
    </xf>
    <xf numFmtId="176" fontId="28" fillId="0" borderId="16" xfId="0" applyNumberFormat="1" applyFont="1" applyBorder="1" applyAlignment="1">
      <alignment vertical="center"/>
    </xf>
    <xf numFmtId="0" fontId="26" fillId="0" borderId="0" xfId="0" applyFont="1" applyBorder="1" applyAlignment="1">
      <alignment horizontal="left" vertical="center"/>
    </xf>
    <xf numFmtId="0" fontId="26" fillId="0" borderId="12" xfId="0" applyFont="1" applyBorder="1">
      <alignment vertical="center"/>
    </xf>
    <xf numFmtId="0" fontId="26" fillId="0" borderId="22" xfId="0" applyFont="1" applyFill="1" applyBorder="1" applyAlignment="1">
      <alignment horizontal="left" vertical="center"/>
    </xf>
    <xf numFmtId="0" fontId="30" fillId="0" borderId="16"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pplyBorder="1" applyAlignment="1">
      <alignment horizontal="left" vertical="center" wrapText="1"/>
    </xf>
    <xf numFmtId="0" fontId="25" fillId="0" borderId="0" xfId="0" applyFont="1" applyFill="1" applyBorder="1">
      <alignment vertical="center"/>
    </xf>
    <xf numFmtId="0" fontId="26" fillId="0" borderId="0" xfId="0" applyFont="1" applyFill="1" applyBorder="1" applyAlignment="1">
      <alignment horizontal="left" vertical="center"/>
    </xf>
    <xf numFmtId="0" fontId="26"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center" vertical="center" textRotation="255"/>
    </xf>
    <xf numFmtId="0" fontId="26" fillId="0" borderId="16" xfId="0" applyFont="1" applyBorder="1" applyAlignment="1">
      <alignment horizontal="left" vertical="center" wrapText="1" indent="1"/>
    </xf>
    <xf numFmtId="0" fontId="28" fillId="0" borderId="42" xfId="0" applyFont="1" applyBorder="1" applyAlignment="1">
      <alignment horizontal="center" vertical="center" wrapText="1"/>
    </xf>
    <xf numFmtId="0" fontId="26" fillId="0" borderId="41" xfId="0" applyNumberFormat="1" applyFont="1" applyBorder="1" applyAlignment="1">
      <alignment horizontal="right" vertical="center"/>
    </xf>
    <xf numFmtId="0" fontId="26" fillId="0" borderId="27" xfId="0" applyNumberFormat="1" applyFont="1" applyBorder="1" applyAlignment="1">
      <alignment horizontal="right" vertical="center"/>
    </xf>
    <xf numFmtId="0" fontId="32" fillId="0" borderId="16" xfId="0" applyFont="1" applyBorder="1" applyAlignment="1">
      <alignment horizontal="left" vertical="center" wrapText="1" indent="1"/>
    </xf>
    <xf numFmtId="0" fontId="26" fillId="0" borderId="10" xfId="0" applyFont="1" applyFill="1" applyBorder="1">
      <alignment vertical="center"/>
    </xf>
    <xf numFmtId="0" fontId="26" fillId="0" borderId="66" xfId="0" applyFont="1" applyBorder="1">
      <alignment vertical="center"/>
    </xf>
    <xf numFmtId="0" fontId="33" fillId="0" borderId="0" xfId="0" applyFont="1">
      <alignment vertical="center"/>
    </xf>
    <xf numFmtId="0" fontId="29" fillId="0" borderId="0" xfId="0" applyFont="1" applyAlignment="1">
      <alignment vertical="center" shrinkToFit="1"/>
    </xf>
    <xf numFmtId="0" fontId="22" fillId="0" borderId="0" xfId="0" applyFont="1" applyAlignment="1">
      <alignment horizontal="distributed" shrinkToFit="1"/>
    </xf>
    <xf numFmtId="0" fontId="29" fillId="0" borderId="0" xfId="0" applyFont="1" applyAlignment="1">
      <alignment horizontal="distributed" vertical="top" shrinkToFit="1"/>
    </xf>
    <xf numFmtId="0" fontId="29" fillId="0" borderId="0" xfId="0" applyFont="1" applyAlignment="1">
      <alignment horizontal="distributed" vertical="center" shrinkToFit="1"/>
    </xf>
    <xf numFmtId="0" fontId="26" fillId="33" borderId="16" xfId="0" applyFont="1" applyFill="1" applyBorder="1" applyAlignment="1">
      <alignment vertical="center"/>
    </xf>
    <xf numFmtId="0" fontId="30" fillId="33" borderId="20" xfId="0" applyFont="1" applyFill="1" applyBorder="1" applyAlignment="1" applyProtection="1">
      <alignment horizontal="center" vertical="center"/>
      <protection locked="0"/>
    </xf>
    <xf numFmtId="0" fontId="30" fillId="33" borderId="16" xfId="0" applyFont="1" applyFill="1" applyBorder="1" applyAlignment="1" applyProtection="1">
      <alignment horizontal="center" vertical="center"/>
      <protection locked="0"/>
    </xf>
    <xf numFmtId="0" fontId="30" fillId="33" borderId="16" xfId="0" applyFont="1" applyFill="1" applyBorder="1" applyAlignment="1" applyProtection="1">
      <alignment horizontal="center" vertical="center" wrapText="1"/>
      <protection locked="0"/>
    </xf>
    <xf numFmtId="0" fontId="26" fillId="33" borderId="16" xfId="0" applyFont="1" applyFill="1" applyBorder="1" applyAlignment="1" applyProtection="1">
      <alignment horizontal="center" vertical="center" wrapText="1"/>
      <protection locked="0"/>
    </xf>
    <xf numFmtId="0" fontId="28" fillId="0" borderId="29" xfId="0" applyFont="1" applyBorder="1" applyAlignment="1">
      <alignment vertical="center"/>
    </xf>
    <xf numFmtId="0" fontId="26" fillId="0" borderId="10" xfId="0" applyFont="1" applyBorder="1" applyAlignment="1">
      <alignment vertical="center" wrapText="1"/>
    </xf>
    <xf numFmtId="0" fontId="28" fillId="0" borderId="0" xfId="0" applyFont="1" applyBorder="1" applyAlignment="1">
      <alignment vertical="center"/>
    </xf>
    <xf numFmtId="0" fontId="34" fillId="0" borderId="0" xfId="0" applyFont="1">
      <alignment vertical="center"/>
    </xf>
    <xf numFmtId="0" fontId="30" fillId="0" borderId="24" xfId="0" applyFont="1" applyBorder="1" applyAlignment="1">
      <alignment horizontal="center" vertical="center"/>
    </xf>
    <xf numFmtId="0" fontId="26" fillId="0" borderId="24" xfId="0" applyFont="1" applyBorder="1" applyAlignment="1">
      <alignment horizontal="center" vertical="center"/>
    </xf>
    <xf numFmtId="0" fontId="30" fillId="0" borderId="24" xfId="0" applyFont="1" applyFill="1" applyBorder="1" applyAlignment="1">
      <alignment horizontal="center" vertical="center" wrapText="1"/>
    </xf>
    <xf numFmtId="0" fontId="26" fillId="0" borderId="25" xfId="0" applyFont="1" applyBorder="1">
      <alignment vertical="center"/>
    </xf>
    <xf numFmtId="0" fontId="28" fillId="0" borderId="22" xfId="0" applyFont="1" applyBorder="1" applyAlignment="1">
      <alignment horizontal="center" vertical="center" wrapText="1"/>
    </xf>
    <xf numFmtId="0" fontId="28" fillId="0" borderId="16" xfId="0" applyFont="1" applyBorder="1" applyAlignment="1">
      <alignment horizontal="left" vertical="center" wrapText="1"/>
    </xf>
    <xf numFmtId="0" fontId="28" fillId="0" borderId="22" xfId="0" applyFont="1" applyBorder="1" applyAlignment="1">
      <alignment horizontal="center" vertical="center"/>
    </xf>
    <xf numFmtId="0" fontId="26" fillId="0" borderId="0" xfId="0" applyFont="1">
      <alignment vertical="center"/>
    </xf>
    <xf numFmtId="0" fontId="26" fillId="0" borderId="16" xfId="0" applyFont="1" applyBorder="1" applyAlignment="1">
      <alignment horizontal="center" vertical="center" wrapText="1"/>
    </xf>
    <xf numFmtId="0" fontId="26" fillId="0" borderId="28" xfId="0" applyFont="1" applyBorder="1" applyAlignment="1">
      <alignment horizontal="center" vertical="center"/>
    </xf>
    <xf numFmtId="0" fontId="26" fillId="0" borderId="0" xfId="0" applyFont="1" applyFill="1" applyBorder="1" applyAlignment="1">
      <alignment horizontal="center" vertical="center"/>
    </xf>
    <xf numFmtId="0" fontId="28" fillId="0" borderId="18" xfId="0" applyFont="1" applyBorder="1" applyAlignment="1">
      <alignment horizontal="center" vertical="center" wrapText="1"/>
    </xf>
    <xf numFmtId="177" fontId="26" fillId="33" borderId="28" xfId="0" applyNumberFormat="1" applyFont="1" applyFill="1" applyBorder="1" applyAlignment="1" applyProtection="1">
      <alignment horizontal="center" vertical="center"/>
      <protection locked="0"/>
    </xf>
    <xf numFmtId="0" fontId="28" fillId="0" borderId="16" xfId="0" applyFont="1" applyBorder="1" applyAlignment="1">
      <alignment vertical="center"/>
    </xf>
    <xf numFmtId="0" fontId="28" fillId="0" borderId="24" xfId="0" applyFont="1" applyBorder="1" applyAlignment="1">
      <alignment vertical="center" wrapText="1"/>
    </xf>
    <xf numFmtId="0" fontId="28" fillId="0" borderId="18" xfId="0" applyFont="1" applyBorder="1" applyAlignment="1">
      <alignment vertical="center" wrapText="1"/>
    </xf>
    <xf numFmtId="0" fontId="28" fillId="0" borderId="52" xfId="0" applyFont="1" applyBorder="1" applyAlignment="1">
      <alignment vertical="center" wrapText="1"/>
    </xf>
    <xf numFmtId="0" fontId="28" fillId="0" borderId="49" xfId="0" applyFont="1" applyBorder="1" applyAlignment="1">
      <alignment vertical="center" wrapText="1"/>
    </xf>
    <xf numFmtId="0" fontId="26" fillId="0" borderId="72" xfId="0" applyFont="1" applyBorder="1" applyAlignment="1">
      <alignment horizontal="right" vertical="center"/>
    </xf>
    <xf numFmtId="0" fontId="26" fillId="0" borderId="16" xfId="0" applyFont="1" applyBorder="1">
      <alignment vertical="center"/>
    </xf>
    <xf numFmtId="0" fontId="28" fillId="0" borderId="43" xfId="0" applyFont="1" applyBorder="1" applyAlignment="1">
      <alignment vertical="center" wrapText="1"/>
    </xf>
    <xf numFmtId="177" fontId="26" fillId="0" borderId="0" xfId="0" applyNumberFormat="1" applyFont="1" applyFill="1" applyBorder="1" applyAlignment="1">
      <alignment vertical="center"/>
    </xf>
    <xf numFmtId="0" fontId="26" fillId="0" borderId="6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68" xfId="0" applyFont="1" applyBorder="1" applyAlignment="1">
      <alignment horizontal="center" vertical="center" wrapText="1"/>
    </xf>
    <xf numFmtId="0" fontId="26" fillId="33" borderId="41" xfId="0" applyFont="1" applyFill="1" applyBorder="1" applyAlignment="1" applyProtection="1">
      <alignment horizontal="center" vertical="center"/>
      <protection locked="0"/>
    </xf>
    <xf numFmtId="0" fontId="26" fillId="33" borderId="46" xfId="0" applyFont="1" applyFill="1" applyBorder="1" applyAlignment="1" applyProtection="1">
      <alignment horizontal="center" vertical="center"/>
      <protection locked="0"/>
    </xf>
    <xf numFmtId="0" fontId="26" fillId="33" borderId="39" xfId="0" applyFont="1" applyFill="1" applyBorder="1" applyAlignment="1" applyProtection="1">
      <alignment horizontal="center" vertical="center"/>
      <protection locked="0"/>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lignment vertical="center"/>
    </xf>
    <xf numFmtId="0" fontId="20" fillId="0" borderId="0" xfId="0" applyFont="1" applyAlignment="1">
      <alignment horizontal="center" vertical="center" wrapText="1"/>
    </xf>
    <xf numFmtId="0" fontId="27" fillId="0" borderId="10" xfId="0" applyFont="1" applyBorder="1" applyAlignment="1">
      <alignment horizontal="right" vertical="center"/>
    </xf>
    <xf numFmtId="0" fontId="26" fillId="0" borderId="71"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10" xfId="0" applyFont="1" applyBorder="1" applyAlignment="1">
      <alignment horizontal="center" wrapText="1"/>
    </xf>
    <xf numFmtId="0" fontId="31" fillId="0" borderId="57" xfId="0" applyFont="1" applyBorder="1" applyAlignment="1">
      <alignment horizontal="center" vertical="center" wrapText="1"/>
    </xf>
    <xf numFmtId="0" fontId="31" fillId="0" borderId="29" xfId="0" applyFont="1" applyBorder="1" applyAlignment="1">
      <alignment horizontal="center" vertical="center" wrapText="1"/>
    </xf>
    <xf numFmtId="0" fontId="26" fillId="0" borderId="58" xfId="0" applyFont="1" applyBorder="1" applyAlignment="1">
      <alignment horizontal="center" vertical="center" textRotation="255"/>
    </xf>
    <xf numFmtId="0" fontId="26" fillId="0" borderId="37" xfId="0" applyFont="1" applyBorder="1" applyAlignment="1">
      <alignment horizontal="center" vertical="center" textRotation="255"/>
    </xf>
    <xf numFmtId="0" fontId="26" fillId="0" borderId="45" xfId="0" applyFont="1" applyBorder="1" applyAlignment="1">
      <alignment horizontal="center" vertical="center" textRotation="255"/>
    </xf>
    <xf numFmtId="0" fontId="28" fillId="0" borderId="29" xfId="0" applyFont="1" applyBorder="1" applyAlignment="1">
      <alignment horizontal="left" vertical="center" wrapText="1"/>
    </xf>
    <xf numFmtId="0" fontId="28" fillId="0" borderId="16" xfId="0" applyFont="1" applyBorder="1" applyAlignment="1">
      <alignment horizontal="left" vertical="center" wrapText="1"/>
    </xf>
    <xf numFmtId="0" fontId="26" fillId="0" borderId="69"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33" borderId="27" xfId="0" applyFont="1" applyFill="1" applyBorder="1" applyAlignment="1" applyProtection="1">
      <alignment horizontal="center" vertical="center"/>
      <protection locked="0"/>
    </xf>
    <xf numFmtId="0" fontId="26" fillId="33" borderId="28" xfId="0" applyFont="1" applyFill="1" applyBorder="1" applyAlignment="1" applyProtection="1">
      <alignment horizontal="center" vertical="center"/>
      <protection locked="0"/>
    </xf>
    <xf numFmtId="0" fontId="26" fillId="33" borderId="66" xfId="0" applyFont="1" applyFill="1" applyBorder="1" applyAlignment="1" applyProtection="1">
      <alignment horizontal="center" vertical="center"/>
      <protection locked="0"/>
    </xf>
    <xf numFmtId="0" fontId="28" fillId="0" borderId="43" xfId="0" applyFont="1" applyBorder="1" applyAlignment="1">
      <alignment horizontal="center" vertical="center" wrapText="1"/>
    </xf>
    <xf numFmtId="0" fontId="28" fillId="0" borderId="29" xfId="0" applyFont="1" applyBorder="1" applyAlignment="1">
      <alignment horizontal="center" vertical="center" textRotation="255" wrapText="1"/>
    </xf>
    <xf numFmtId="0" fontId="26" fillId="0" borderId="31"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6" fillId="0" borderId="14"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177" fontId="26" fillId="33" borderId="27" xfId="0" applyNumberFormat="1" applyFont="1" applyFill="1" applyBorder="1" applyAlignment="1" applyProtection="1">
      <alignment horizontal="center" vertical="center"/>
      <protection locked="0"/>
    </xf>
    <xf numFmtId="177" fontId="26" fillId="33" borderId="28" xfId="0" applyNumberFormat="1" applyFont="1" applyFill="1" applyBorder="1" applyAlignment="1" applyProtection="1">
      <alignment horizontal="center" vertical="center"/>
      <protection locked="0"/>
    </xf>
    <xf numFmtId="0" fontId="26" fillId="0" borderId="28" xfId="0" applyFont="1" applyBorder="1" applyAlignment="1">
      <alignment horizontal="center" vertical="center"/>
    </xf>
    <xf numFmtId="0" fontId="26" fillId="0" borderId="10" xfId="0" applyFont="1" applyFill="1" applyBorder="1" applyAlignment="1">
      <alignment horizontal="right" vertical="center"/>
    </xf>
    <xf numFmtId="0" fontId="26" fillId="0" borderId="10" xfId="0" applyFont="1" applyBorder="1" applyAlignment="1">
      <alignment horizontal="left" vertical="center"/>
    </xf>
    <xf numFmtId="0" fontId="26" fillId="0" borderId="47"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8" fillId="0" borderId="29" xfId="0" applyFont="1" applyBorder="1" applyAlignment="1">
      <alignment horizontal="left" vertical="center"/>
    </xf>
    <xf numFmtId="0" fontId="28" fillId="0" borderId="16" xfId="0" applyFont="1" applyBorder="1" applyAlignment="1">
      <alignment horizontal="left" vertical="center"/>
    </xf>
    <xf numFmtId="0" fontId="28" fillId="33" borderId="27" xfId="0" applyFont="1" applyFill="1" applyBorder="1" applyAlignment="1" applyProtection="1">
      <alignment horizontal="center" vertical="center" wrapText="1"/>
      <protection locked="0"/>
    </xf>
    <xf numFmtId="0" fontId="28" fillId="33" borderId="28" xfId="0" applyFont="1" applyFill="1" applyBorder="1" applyAlignment="1" applyProtection="1">
      <alignment horizontal="center" vertical="center" wrapText="1"/>
      <protection locked="0"/>
    </xf>
    <xf numFmtId="0" fontId="28" fillId="33" borderId="29" xfId="0" applyFont="1" applyFill="1" applyBorder="1" applyAlignment="1" applyProtection="1">
      <alignment horizontal="center" vertical="center" wrapText="1"/>
      <protection locked="0"/>
    </xf>
    <xf numFmtId="0" fontId="26" fillId="0" borderId="16" xfId="0" applyFont="1" applyBorder="1" applyAlignment="1">
      <alignment horizontal="center" vertical="center" wrapText="1"/>
    </xf>
    <xf numFmtId="0" fontId="28" fillId="33" borderId="27" xfId="0" applyFont="1" applyFill="1" applyBorder="1" applyAlignment="1" applyProtection="1">
      <alignment horizontal="center" vertical="center"/>
      <protection locked="0"/>
    </xf>
    <xf numFmtId="0" fontId="28" fillId="33" borderId="28" xfId="0" applyFont="1" applyFill="1" applyBorder="1" applyAlignment="1" applyProtection="1">
      <alignment horizontal="center" vertical="center"/>
      <protection locked="0"/>
    </xf>
    <xf numFmtId="0" fontId="28" fillId="33" borderId="29" xfId="0" applyFont="1" applyFill="1" applyBorder="1" applyAlignment="1" applyProtection="1">
      <alignment horizontal="center" vertical="center"/>
      <protection locked="0"/>
    </xf>
    <xf numFmtId="0" fontId="31" fillId="0" borderId="27" xfId="0" applyFont="1" applyBorder="1" applyAlignment="1">
      <alignment horizontal="center" vertical="center" wrapText="1"/>
    </xf>
    <xf numFmtId="0" fontId="28" fillId="0" borderId="28" xfId="0" applyFont="1" applyBorder="1" applyAlignment="1">
      <alignment horizontal="left" vertical="center"/>
    </xf>
    <xf numFmtId="0" fontId="26" fillId="0" borderId="13" xfId="0" applyFont="1" applyBorder="1" applyAlignment="1">
      <alignment horizontal="right" vertical="center" textRotation="255"/>
    </xf>
    <xf numFmtId="0" fontId="26" fillId="0" borderId="14" xfId="0" applyFont="1" applyBorder="1" applyAlignment="1">
      <alignment horizontal="right" vertical="center" textRotation="255"/>
    </xf>
    <xf numFmtId="0" fontId="26" fillId="0" borderId="51" xfId="0" applyFont="1" applyBorder="1" applyAlignment="1">
      <alignment horizontal="right" vertical="center" textRotation="255"/>
    </xf>
    <xf numFmtId="0" fontId="26" fillId="0" borderId="19" xfId="0" applyFont="1" applyBorder="1" applyAlignment="1">
      <alignment horizontal="left" vertical="center" textRotation="255"/>
    </xf>
    <xf numFmtId="0" fontId="26" fillId="0" borderId="17" xfId="0" applyFont="1" applyBorder="1" applyAlignment="1">
      <alignment horizontal="left" vertical="center" textRotation="255"/>
    </xf>
    <xf numFmtId="0" fontId="26" fillId="0" borderId="34" xfId="0" applyFont="1" applyBorder="1" applyAlignment="1">
      <alignment horizontal="left" vertical="center" textRotation="255"/>
    </xf>
    <xf numFmtId="0" fontId="26" fillId="0" borderId="61"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30" fillId="33" borderId="62" xfId="0" applyFont="1" applyFill="1" applyBorder="1" applyAlignment="1" applyProtection="1">
      <alignment horizontal="center" wrapText="1"/>
      <protection locked="0"/>
    </xf>
    <xf numFmtId="0" fontId="30" fillId="33" borderId="26" xfId="0" applyFont="1" applyFill="1" applyBorder="1" applyAlignment="1" applyProtection="1">
      <alignment horizontal="center" wrapText="1"/>
      <protection locked="0"/>
    </xf>
    <xf numFmtId="0" fontId="30" fillId="33" borderId="18" xfId="0" applyFont="1" applyFill="1" applyBorder="1" applyAlignment="1" applyProtection="1">
      <alignment horizontal="center" wrapText="1"/>
      <protection locked="0"/>
    </xf>
    <xf numFmtId="0" fontId="26" fillId="0" borderId="63" xfId="0" applyFont="1" applyFill="1" applyBorder="1" applyAlignment="1">
      <alignment horizontal="center"/>
    </xf>
    <xf numFmtId="0" fontId="26" fillId="0" borderId="64" xfId="0" applyFont="1" applyFill="1" applyBorder="1" applyAlignment="1">
      <alignment horizontal="center"/>
    </xf>
    <xf numFmtId="0" fontId="26" fillId="0" borderId="48" xfId="0" applyFont="1" applyFill="1" applyBorder="1" applyAlignment="1">
      <alignment horizontal="center"/>
    </xf>
    <xf numFmtId="0" fontId="26" fillId="0" borderId="13" xfId="0" applyFont="1" applyBorder="1" applyAlignment="1">
      <alignment horizontal="right" vertical="center" textRotation="255" wrapText="1"/>
    </xf>
    <xf numFmtId="0" fontId="26" fillId="0" borderId="14" xfId="0" applyFont="1" applyBorder="1" applyAlignment="1">
      <alignment horizontal="right" vertical="center" textRotation="255" wrapText="1"/>
    </xf>
    <xf numFmtId="0" fontId="26" fillId="0" borderId="15" xfId="0" applyFont="1" applyBorder="1" applyAlignment="1">
      <alignment horizontal="right" vertical="center" textRotation="255" wrapText="1"/>
    </xf>
    <xf numFmtId="0" fontId="26" fillId="0" borderId="23" xfId="0" applyFont="1" applyBorder="1" applyAlignment="1">
      <alignment horizontal="left" vertical="center" textRotation="255"/>
    </xf>
    <xf numFmtId="0" fontId="26" fillId="0" borderId="53" xfId="0" applyFont="1" applyBorder="1" applyAlignment="1">
      <alignment horizontal="center" vertical="center"/>
    </xf>
    <xf numFmtId="0" fontId="26" fillId="0" borderId="20" xfId="0" applyFont="1" applyBorder="1" applyAlignment="1">
      <alignment horizontal="center" vertical="center"/>
    </xf>
    <xf numFmtId="0" fontId="29" fillId="0" borderId="54" xfId="0" applyFont="1" applyBorder="1" applyAlignment="1">
      <alignment horizontal="center" vertical="top" textRotation="255" wrapText="1"/>
    </xf>
    <xf numFmtId="0" fontId="29" fillId="0" borderId="55" xfId="0" applyFont="1" applyBorder="1" applyAlignment="1">
      <alignment horizontal="center" vertical="top" textRotation="255"/>
    </xf>
    <xf numFmtId="0" fontId="29" fillId="0" borderId="56" xfId="0" applyFont="1" applyBorder="1" applyAlignment="1">
      <alignment horizontal="center" vertical="top" textRotation="255"/>
    </xf>
    <xf numFmtId="0" fontId="26" fillId="0" borderId="35" xfId="0" applyFont="1" applyBorder="1" applyAlignment="1">
      <alignment horizontal="center" vertical="center"/>
    </xf>
    <xf numFmtId="0" fontId="26" fillId="0" borderId="59" xfId="0" applyFont="1" applyBorder="1" applyAlignment="1">
      <alignment horizontal="center" vertical="center"/>
    </xf>
    <xf numFmtId="0" fontId="26" fillId="0" borderId="38" xfId="0" applyFont="1" applyBorder="1" applyAlignment="1">
      <alignment horizontal="center" vertical="center"/>
    </xf>
    <xf numFmtId="0" fontId="26" fillId="0" borderId="10" xfId="0" applyFont="1" applyBorder="1" applyAlignment="1">
      <alignment horizontal="center" vertical="center"/>
    </xf>
    <xf numFmtId="0" fontId="26" fillId="0" borderId="60" xfId="0" applyFont="1" applyBorder="1" applyAlignment="1">
      <alignment horizontal="center" vertical="center"/>
    </xf>
    <xf numFmtId="0" fontId="26" fillId="0" borderId="3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33" fillId="0" borderId="74" xfId="0" applyFont="1" applyFill="1" applyBorder="1" applyAlignment="1">
      <alignment horizontal="left" vertical="center" wrapText="1"/>
    </xf>
    <xf numFmtId="0" fontId="33" fillId="0" borderId="75" xfId="0" applyFont="1" applyFill="1" applyBorder="1" applyAlignment="1">
      <alignment horizontal="left" vertical="center" wrapText="1"/>
    </xf>
    <xf numFmtId="0" fontId="33" fillId="0" borderId="76" xfId="0" applyFont="1" applyFill="1" applyBorder="1" applyAlignment="1">
      <alignment horizontal="left" vertical="center" wrapText="1"/>
    </xf>
    <xf numFmtId="0" fontId="28" fillId="0" borderId="33" xfId="0" applyFont="1" applyBorder="1" applyAlignment="1">
      <alignment horizontal="center" vertical="center"/>
    </xf>
    <xf numFmtId="0" fontId="28" fillId="0" borderId="36" xfId="0" applyFont="1" applyBorder="1" applyAlignment="1">
      <alignment horizontal="center" vertical="center"/>
    </xf>
    <xf numFmtId="0" fontId="28" fillId="0" borderId="34" xfId="0" applyFont="1" applyBorder="1" applyAlignment="1">
      <alignment horizontal="center" vertical="center"/>
    </xf>
    <xf numFmtId="0" fontId="28" fillId="0" borderId="52"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178" fontId="28" fillId="0" borderId="16" xfId="0" applyNumberFormat="1" applyFont="1" applyBorder="1" applyAlignment="1">
      <alignment horizontal="right" vertical="center"/>
    </xf>
    <xf numFmtId="0" fontId="28" fillId="33" borderId="16" xfId="0" applyFont="1" applyFill="1" applyBorder="1" applyAlignment="1" applyProtection="1">
      <alignment horizontal="center" vertical="center"/>
      <protection locked="0"/>
    </xf>
    <xf numFmtId="0" fontId="28" fillId="0" borderId="24" xfId="0" applyFont="1" applyBorder="1" applyAlignment="1">
      <alignment vertical="center" wrapText="1"/>
    </xf>
    <xf numFmtId="0" fontId="28" fillId="0" borderId="18" xfId="0" applyFont="1" applyBorder="1" applyAlignment="1">
      <alignment vertical="center" wrapText="1"/>
    </xf>
    <xf numFmtId="0" fontId="28" fillId="0" borderId="22" xfId="0" applyFont="1" applyBorder="1" applyAlignment="1">
      <alignment horizontal="center" vertical="center"/>
    </xf>
    <xf numFmtId="0" fontId="28" fillId="33" borderId="16" xfId="0" applyFont="1" applyFill="1" applyBorder="1" applyAlignment="1" applyProtection="1">
      <alignment horizontal="center" vertical="center" wrapText="1"/>
      <protection locked="0"/>
    </xf>
    <xf numFmtId="0" fontId="28" fillId="0" borderId="22"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1" xfId="0" applyFont="1" applyBorder="1" applyAlignment="1">
      <alignment horizontal="center" vertical="center" wrapText="1"/>
    </xf>
    <xf numFmtId="177" fontId="26" fillId="33" borderId="16" xfId="0" applyNumberFormat="1" applyFont="1" applyFill="1" applyBorder="1" applyAlignment="1" applyProtection="1">
      <alignment horizontal="center" vertical="center"/>
      <protection locked="0"/>
    </xf>
    <xf numFmtId="0" fontId="26" fillId="0" borderId="73" xfId="0" applyFont="1" applyBorder="1" applyAlignment="1">
      <alignment horizontal="left" vertical="center" wrapText="1"/>
    </xf>
    <xf numFmtId="0" fontId="26" fillId="0" borderId="0" xfId="0" applyFont="1" applyAlignment="1">
      <alignment horizontal="left" vertical="center" wrapText="1"/>
    </xf>
    <xf numFmtId="0" fontId="28" fillId="0" borderId="30" xfId="0" applyFont="1" applyBorder="1" applyAlignment="1">
      <alignment horizontal="left" vertical="center"/>
    </xf>
    <xf numFmtId="0" fontId="28" fillId="0" borderId="0" xfId="0" applyFont="1" applyBorder="1" applyAlignment="1">
      <alignment horizontal="left" vertical="center"/>
    </xf>
    <xf numFmtId="0" fontId="28" fillId="0" borderId="32" xfId="0" applyFont="1" applyBorder="1" applyAlignment="1">
      <alignment horizontal="left" vertical="center" wrapText="1"/>
    </xf>
    <xf numFmtId="0" fontId="28" fillId="0" borderId="34" xfId="0" applyFont="1" applyBorder="1" applyAlignment="1">
      <alignment horizontal="left" vertical="center" wrapText="1"/>
    </xf>
    <xf numFmtId="0" fontId="28" fillId="0" borderId="32" xfId="0" applyFont="1" applyBorder="1" applyAlignment="1">
      <alignment vertical="center" wrapText="1"/>
    </xf>
    <xf numFmtId="0" fontId="28" fillId="0" borderId="34" xfId="0" applyFont="1" applyBorder="1" applyAlignment="1">
      <alignment vertical="center" wrapText="1"/>
    </xf>
    <xf numFmtId="0" fontId="26" fillId="33" borderId="16" xfId="0" applyFont="1" applyFill="1" applyBorder="1" applyAlignment="1" applyProtection="1">
      <alignment horizontal="center" vertical="center"/>
      <protection locked="0"/>
    </xf>
    <xf numFmtId="0" fontId="28" fillId="0" borderId="29" xfId="0" applyFont="1" applyBorder="1" applyAlignment="1">
      <alignment horizontal="center" vertical="center"/>
    </xf>
    <xf numFmtId="0" fontId="28" fillId="0" borderId="16" xfId="0" applyFont="1" applyBorder="1" applyAlignment="1">
      <alignment horizontal="center" vertical="center"/>
    </xf>
    <xf numFmtId="0" fontId="28" fillId="0" borderId="32" xfId="0" applyFont="1" applyBorder="1" applyAlignment="1">
      <alignment horizontal="center" vertical="center"/>
    </xf>
    <xf numFmtId="0" fontId="28" fillId="0" borderId="24" xfId="0" applyFont="1" applyBorder="1" applyAlignment="1">
      <alignment horizontal="center" vertical="center"/>
    </xf>
    <xf numFmtId="0" fontId="28" fillId="0" borderId="16" xfId="0" applyFont="1" applyBorder="1" applyAlignment="1">
      <alignment vertical="center"/>
    </xf>
    <xf numFmtId="0" fontId="28" fillId="0" borderId="31" xfId="0" applyFont="1" applyBorder="1" applyAlignment="1">
      <alignment horizontal="center" vertical="center"/>
    </xf>
    <xf numFmtId="0" fontId="28" fillId="0" borderId="30" xfId="0" applyFont="1" applyBorder="1" applyAlignment="1">
      <alignment horizontal="center" vertical="center"/>
    </xf>
    <xf numFmtId="0" fontId="28" fillId="0" borderId="51" xfId="0" applyFont="1" applyBorder="1" applyAlignment="1">
      <alignment horizontal="center" vertical="center"/>
    </xf>
    <xf numFmtId="0" fontId="21" fillId="0" borderId="29" xfId="0" applyFont="1" applyBorder="1" applyAlignment="1">
      <alignment horizontal="left" vertical="center" wrapText="1"/>
    </xf>
    <xf numFmtId="0" fontId="21" fillId="0" borderId="16" xfId="0" applyFont="1" applyBorder="1" applyAlignment="1">
      <alignment horizontal="left" vertical="center" wrapText="1"/>
    </xf>
    <xf numFmtId="0" fontId="28" fillId="0" borderId="24" xfId="0" applyFont="1" applyBorder="1" applyAlignment="1">
      <alignment horizontal="left" vertical="center" wrapText="1"/>
    </xf>
    <xf numFmtId="0" fontId="28" fillId="0" borderId="18" xfId="0" applyFont="1" applyBorder="1" applyAlignment="1">
      <alignment horizontal="left" vertical="center" wrapText="1"/>
    </xf>
    <xf numFmtId="0" fontId="20" fillId="0" borderId="0" xfId="0" applyFont="1" applyAlignment="1">
      <alignment horizontal="left" vertical="center" wrapText="1"/>
    </xf>
    <xf numFmtId="0" fontId="28" fillId="0" borderId="44" xfId="0" applyFont="1" applyBorder="1" applyAlignment="1">
      <alignment horizontal="center" vertical="center" wrapText="1"/>
    </xf>
    <xf numFmtId="0" fontId="26" fillId="0" borderId="35" xfId="0" applyFont="1" applyBorder="1" applyAlignment="1">
      <alignment horizontal="left" vertical="top" wrapText="1"/>
    </xf>
    <xf numFmtId="0" fontId="26" fillId="0" borderId="30" xfId="0" applyFont="1" applyBorder="1" applyAlignment="1">
      <alignment horizontal="left" vertical="top" wrapText="1"/>
    </xf>
    <xf numFmtId="0" fontId="26" fillId="0" borderId="40" xfId="0" applyFont="1" applyBorder="1" applyAlignment="1">
      <alignment horizontal="left" vertical="top" wrapText="1"/>
    </xf>
    <xf numFmtId="0" fontId="18" fillId="0" borderId="0" xfId="42" applyAlignment="1">
      <alignment horizontal="left" vertical="center"/>
    </xf>
    <xf numFmtId="0" fontId="29" fillId="0" borderId="0" xfId="0" applyFont="1" applyAlignment="1">
      <alignment horizontal="center" vertical="center" shrinkToFit="1"/>
    </xf>
    <xf numFmtId="0" fontId="29" fillId="0" borderId="16" xfId="0" applyFont="1" applyFill="1" applyBorder="1" applyAlignment="1">
      <alignment horizontal="center" vertical="center"/>
    </xf>
    <xf numFmtId="0" fontId="29" fillId="33" borderId="16" xfId="0" applyFont="1" applyFill="1" applyBorder="1" applyAlignment="1" applyProtection="1">
      <alignment horizontal="center" vertical="center"/>
      <protection locked="0"/>
    </xf>
    <xf numFmtId="0" fontId="26" fillId="0" borderId="16" xfId="0" applyFont="1" applyBorder="1" applyAlignment="1">
      <alignment horizontal="left" vertical="center"/>
    </xf>
    <xf numFmtId="0" fontId="26" fillId="0" borderId="38" xfId="0" applyFont="1" applyBorder="1" applyAlignment="1">
      <alignment horizontal="left" vertical="top" wrapText="1"/>
    </xf>
    <xf numFmtId="0" fontId="26" fillId="0" borderId="10" xfId="0" applyFont="1" applyBorder="1" applyAlignment="1">
      <alignment horizontal="left" vertical="top" wrapText="1"/>
    </xf>
    <xf numFmtId="0" fontId="26" fillId="0" borderId="12" xfId="0" applyFont="1" applyBorder="1" applyAlignment="1">
      <alignment horizontal="left"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Zeros="0" tabSelected="1" view="pageLayout" topLeftCell="B1" zoomScale="78" zoomScaleNormal="86" zoomScaleSheetLayoutView="66" zoomScalePageLayoutView="78" workbookViewId="0">
      <selection activeCell="E11" sqref="E11"/>
    </sheetView>
  </sheetViews>
  <sheetFormatPr defaultRowHeight="14.25" x14ac:dyDescent="0.15"/>
  <cols>
    <col min="1" max="1" width="9.625" style="1" customWidth="1"/>
    <col min="2" max="3" width="6.625" style="1" customWidth="1"/>
    <col min="4" max="4" width="18.875" style="1" customWidth="1"/>
    <col min="5" max="5" width="10" style="1" customWidth="1"/>
    <col min="6" max="6" width="4" style="1" customWidth="1"/>
    <col min="7" max="7" width="5.625" style="1" customWidth="1"/>
    <col min="8" max="8" width="21.25" style="1" customWidth="1"/>
    <col min="9" max="9" width="10" style="2" customWidth="1"/>
    <col min="10" max="10" width="4" style="1" customWidth="1"/>
    <col min="11" max="11" width="1.875" style="28" customWidth="1"/>
    <col min="12" max="12" width="16.625" style="1" customWidth="1"/>
    <col min="13" max="13" width="6.375" style="1" customWidth="1"/>
    <col min="14" max="14" width="18.625" style="1" customWidth="1"/>
    <col min="15" max="15" width="9.625" style="1" bestFit="1" customWidth="1"/>
    <col min="16" max="16" width="11.625" style="1" customWidth="1"/>
    <col min="17" max="17" width="4.25" style="19" customWidth="1"/>
    <col min="18" max="18" width="11.625" style="1" customWidth="1"/>
    <col min="19" max="19" width="4.625" style="1" customWidth="1"/>
    <col min="20" max="20" width="12.625" style="2" customWidth="1"/>
    <col min="21" max="21" width="4.25" style="2" customWidth="1"/>
    <col min="22" max="16384" width="9" style="1"/>
  </cols>
  <sheetData>
    <row r="1" spans="1:21" ht="18" customHeight="1" x14ac:dyDescent="0.15">
      <c r="A1" s="84" t="s">
        <v>0</v>
      </c>
      <c r="B1" s="85"/>
      <c r="C1" s="85"/>
      <c r="D1" s="85"/>
      <c r="E1" s="85"/>
      <c r="F1" s="85"/>
      <c r="G1" s="85"/>
      <c r="H1" s="61"/>
      <c r="I1" s="6"/>
      <c r="J1" s="61"/>
      <c r="K1" s="26"/>
      <c r="L1" s="86" t="s">
        <v>0</v>
      </c>
      <c r="M1" s="86"/>
      <c r="N1" s="86"/>
      <c r="O1" s="86"/>
      <c r="P1" s="86"/>
      <c r="Q1" s="86"/>
      <c r="R1" s="86"/>
      <c r="S1" s="86"/>
      <c r="T1" s="86"/>
      <c r="U1" s="86"/>
    </row>
    <row r="2" spans="1:21" ht="17.25" customHeight="1" thickBot="1" x14ac:dyDescent="0.2">
      <c r="A2" s="84" t="s">
        <v>1</v>
      </c>
      <c r="B2" s="84"/>
      <c r="C2" s="84"/>
      <c r="D2" s="84"/>
      <c r="E2" s="84"/>
      <c r="F2" s="84"/>
      <c r="G2" s="45"/>
      <c r="H2" s="40" t="s">
        <v>90</v>
      </c>
      <c r="I2" s="6"/>
      <c r="J2" s="61"/>
      <c r="K2" s="26"/>
      <c r="L2" s="86" t="s">
        <v>15</v>
      </c>
      <c r="M2" s="86"/>
      <c r="N2" s="86"/>
      <c r="O2" s="86"/>
      <c r="P2" s="86"/>
      <c r="Q2" s="86"/>
      <c r="R2" s="86"/>
      <c r="S2" s="86"/>
      <c r="T2" s="86"/>
      <c r="U2" s="86"/>
    </row>
    <row r="3" spans="1:21" ht="27" customHeight="1" thickBot="1" x14ac:dyDescent="0.2">
      <c r="A3" s="84"/>
      <c r="B3" s="85"/>
      <c r="C3" s="85"/>
      <c r="D3" s="85"/>
      <c r="E3" s="85"/>
      <c r="F3" s="85"/>
      <c r="G3" s="85"/>
      <c r="H3" s="87" t="s">
        <v>104</v>
      </c>
      <c r="I3" s="87"/>
      <c r="J3" s="87"/>
      <c r="K3" s="26"/>
      <c r="L3" s="72" t="s">
        <v>94</v>
      </c>
      <c r="M3" s="88">
        <f>D5</f>
        <v>0</v>
      </c>
      <c r="N3" s="88"/>
      <c r="O3" s="89"/>
      <c r="P3" s="51"/>
      <c r="Q3" s="51"/>
      <c r="R3" s="51"/>
      <c r="S3" s="51"/>
      <c r="T3" s="90" t="s">
        <v>84</v>
      </c>
      <c r="U3" s="90"/>
    </row>
    <row r="4" spans="1:21" ht="39.75" customHeight="1" x14ac:dyDescent="0.15">
      <c r="A4" s="76" t="s">
        <v>93</v>
      </c>
      <c r="B4" s="77"/>
      <c r="C4" s="78"/>
      <c r="D4" s="79"/>
      <c r="E4" s="80"/>
      <c r="F4" s="80"/>
      <c r="G4" s="80"/>
      <c r="H4" s="80"/>
      <c r="I4" s="80"/>
      <c r="J4" s="81"/>
      <c r="K4" s="64"/>
      <c r="L4" s="34" t="s">
        <v>16</v>
      </c>
      <c r="M4" s="82" t="s">
        <v>17</v>
      </c>
      <c r="N4" s="82"/>
      <c r="O4" s="65" t="s">
        <v>18</v>
      </c>
      <c r="P4" s="82" t="s">
        <v>19</v>
      </c>
      <c r="Q4" s="82"/>
      <c r="R4" s="82" t="s">
        <v>20</v>
      </c>
      <c r="S4" s="82"/>
      <c r="T4" s="82" t="s">
        <v>21</v>
      </c>
      <c r="U4" s="83"/>
    </row>
    <row r="5" spans="1:21" ht="33.75" customHeight="1" x14ac:dyDescent="0.15">
      <c r="A5" s="98" t="s">
        <v>94</v>
      </c>
      <c r="B5" s="99"/>
      <c r="C5" s="100"/>
      <c r="D5" s="101"/>
      <c r="E5" s="102"/>
      <c r="F5" s="102"/>
      <c r="G5" s="102"/>
      <c r="H5" s="102"/>
      <c r="I5" s="102"/>
      <c r="J5" s="103"/>
      <c r="K5" s="26"/>
      <c r="L5" s="104" t="s">
        <v>22</v>
      </c>
      <c r="M5" s="105" t="s">
        <v>24</v>
      </c>
      <c r="N5" s="59" t="s">
        <v>25</v>
      </c>
      <c r="O5" s="20">
        <v>50</v>
      </c>
      <c r="P5" s="17">
        <f>E8</f>
        <v>0</v>
      </c>
      <c r="Q5" s="59" t="s">
        <v>9</v>
      </c>
      <c r="R5" s="17">
        <f>IF(P5&gt;0,$D$7,0)</f>
        <v>0</v>
      </c>
      <c r="S5" s="59" t="s">
        <v>26</v>
      </c>
      <c r="T5" s="18">
        <f>O5*P5*R5</f>
        <v>0</v>
      </c>
      <c r="U5" s="58" t="s">
        <v>27</v>
      </c>
    </row>
    <row r="6" spans="1:21" ht="24.75" customHeight="1" x14ac:dyDescent="0.15">
      <c r="A6" s="106" t="s">
        <v>80</v>
      </c>
      <c r="B6" s="107"/>
      <c r="C6" s="108"/>
      <c r="D6" s="112"/>
      <c r="E6" s="113"/>
      <c r="F6" s="114" t="s">
        <v>65</v>
      </c>
      <c r="G6" s="114"/>
      <c r="H6" s="66"/>
      <c r="I6" s="63" t="s">
        <v>64</v>
      </c>
      <c r="J6" s="39"/>
      <c r="K6" s="26"/>
      <c r="L6" s="104"/>
      <c r="M6" s="105"/>
      <c r="N6" s="59" t="s">
        <v>28</v>
      </c>
      <c r="O6" s="20">
        <v>100</v>
      </c>
      <c r="P6" s="17">
        <f>E9</f>
        <v>0</v>
      </c>
      <c r="Q6" s="59" t="s">
        <v>9</v>
      </c>
      <c r="R6" s="17">
        <f>IF(P6&gt;0,$D$7,0)</f>
        <v>0</v>
      </c>
      <c r="S6" s="59" t="s">
        <v>26</v>
      </c>
      <c r="T6" s="18">
        <f t="shared" ref="T6:T13" si="0">O6*P6*R6</f>
        <v>0</v>
      </c>
      <c r="U6" s="58" t="s">
        <v>27</v>
      </c>
    </row>
    <row r="7" spans="1:21" ht="22.5" customHeight="1" thickBot="1" x14ac:dyDescent="0.2">
      <c r="A7" s="109"/>
      <c r="B7" s="110"/>
      <c r="C7" s="111"/>
      <c r="D7" s="115">
        <f>H6-D6</f>
        <v>0</v>
      </c>
      <c r="E7" s="115"/>
      <c r="F7" s="116" t="s">
        <v>63</v>
      </c>
      <c r="G7" s="116"/>
      <c r="H7" s="38">
        <f>IF(D7&gt;0,D7+1,0)</f>
        <v>0</v>
      </c>
      <c r="I7" s="22" t="s">
        <v>62</v>
      </c>
      <c r="J7" s="23"/>
      <c r="K7" s="26"/>
      <c r="L7" s="104"/>
      <c r="M7" s="105"/>
      <c r="N7" s="59" t="s">
        <v>103</v>
      </c>
      <c r="O7" s="20">
        <v>210</v>
      </c>
      <c r="P7" s="17">
        <f>E10</f>
        <v>0</v>
      </c>
      <c r="Q7" s="59" t="s">
        <v>9</v>
      </c>
      <c r="R7" s="17">
        <f t="shared" ref="R7:R9" si="1">IF(P7&gt;0,$D$7,0)</f>
        <v>0</v>
      </c>
      <c r="S7" s="59" t="s">
        <v>26</v>
      </c>
      <c r="T7" s="18">
        <f t="shared" si="0"/>
        <v>0</v>
      </c>
      <c r="U7" s="58" t="s">
        <v>27</v>
      </c>
    </row>
    <row r="8" spans="1:21" ht="30" customHeight="1" x14ac:dyDescent="0.15">
      <c r="A8" s="117" t="s">
        <v>2</v>
      </c>
      <c r="B8" s="148" t="s">
        <v>45</v>
      </c>
      <c r="C8" s="133" t="s">
        <v>3</v>
      </c>
      <c r="D8" s="7" t="s">
        <v>38</v>
      </c>
      <c r="E8" s="46"/>
      <c r="F8" s="35" t="s">
        <v>42</v>
      </c>
      <c r="G8" s="152" t="s">
        <v>4</v>
      </c>
      <c r="H8" s="153"/>
      <c r="I8" s="46"/>
      <c r="J8" s="9" t="s">
        <v>5</v>
      </c>
      <c r="K8" s="29"/>
      <c r="L8" s="104"/>
      <c r="M8" s="105" t="s">
        <v>49</v>
      </c>
      <c r="N8" s="59" t="s">
        <v>25</v>
      </c>
      <c r="O8" s="20">
        <v>100</v>
      </c>
      <c r="P8" s="17">
        <f>I10</f>
        <v>0</v>
      </c>
      <c r="Q8" s="59" t="s">
        <v>9</v>
      </c>
      <c r="R8" s="17">
        <f t="shared" si="1"/>
        <v>0</v>
      </c>
      <c r="S8" s="59" t="s">
        <v>26</v>
      </c>
      <c r="T8" s="18">
        <f t="shared" si="0"/>
        <v>0</v>
      </c>
      <c r="U8" s="58" t="s">
        <v>27</v>
      </c>
    </row>
    <row r="9" spans="1:21" ht="30" customHeight="1" x14ac:dyDescent="0.15">
      <c r="A9" s="118"/>
      <c r="B9" s="149"/>
      <c r="C9" s="134"/>
      <c r="D9" s="10" t="s">
        <v>39</v>
      </c>
      <c r="E9" s="47"/>
      <c r="F9" s="36" t="s">
        <v>42</v>
      </c>
      <c r="G9" s="154" t="s">
        <v>81</v>
      </c>
      <c r="H9" s="62" t="s">
        <v>6</v>
      </c>
      <c r="I9" s="48"/>
      <c r="J9" s="12" t="s">
        <v>5</v>
      </c>
      <c r="K9" s="29"/>
      <c r="L9" s="104"/>
      <c r="M9" s="105"/>
      <c r="N9" s="59" t="s">
        <v>28</v>
      </c>
      <c r="O9" s="20">
        <v>210</v>
      </c>
      <c r="P9" s="17">
        <f>I11</f>
        <v>0</v>
      </c>
      <c r="Q9" s="59" t="s">
        <v>9</v>
      </c>
      <c r="R9" s="17">
        <f t="shared" si="1"/>
        <v>0</v>
      </c>
      <c r="S9" s="59" t="s">
        <v>26</v>
      </c>
      <c r="T9" s="18">
        <f t="shared" si="0"/>
        <v>0</v>
      </c>
      <c r="U9" s="58" t="s">
        <v>27</v>
      </c>
    </row>
    <row r="10" spans="1:21" ht="30" customHeight="1" x14ac:dyDescent="0.15">
      <c r="A10" s="118"/>
      <c r="B10" s="149"/>
      <c r="C10" s="134"/>
      <c r="D10" s="10" t="s">
        <v>105</v>
      </c>
      <c r="E10" s="47"/>
      <c r="F10" s="36" t="s">
        <v>42</v>
      </c>
      <c r="G10" s="155"/>
      <c r="H10" s="10" t="s">
        <v>44</v>
      </c>
      <c r="I10" s="48"/>
      <c r="J10" s="12" t="s">
        <v>42</v>
      </c>
      <c r="K10" s="29"/>
      <c r="L10" s="104"/>
      <c r="M10" s="105"/>
      <c r="N10" s="59" t="s">
        <v>102</v>
      </c>
      <c r="O10" s="20">
        <v>430</v>
      </c>
      <c r="P10" s="17">
        <f>SUM(I12,I13,I19)</f>
        <v>0</v>
      </c>
      <c r="Q10" s="59" t="s">
        <v>9</v>
      </c>
      <c r="R10" s="17">
        <f>IF(P10&gt;0,$D$7,0)</f>
        <v>0</v>
      </c>
      <c r="S10" s="59" t="s">
        <v>26</v>
      </c>
      <c r="T10" s="18">
        <f t="shared" si="0"/>
        <v>0</v>
      </c>
      <c r="U10" s="58" t="s">
        <v>27</v>
      </c>
    </row>
    <row r="11" spans="1:21" ht="30" customHeight="1" x14ac:dyDescent="0.15">
      <c r="A11" s="118"/>
      <c r="B11" s="149"/>
      <c r="C11" s="134"/>
      <c r="D11" s="37" t="s">
        <v>83</v>
      </c>
      <c r="E11" s="47"/>
      <c r="F11" s="36" t="s">
        <v>42</v>
      </c>
      <c r="G11" s="155"/>
      <c r="H11" s="10" t="s">
        <v>43</v>
      </c>
      <c r="I11" s="48"/>
      <c r="J11" s="12" t="s">
        <v>42</v>
      </c>
      <c r="K11" s="29"/>
      <c r="L11" s="104"/>
      <c r="M11" s="105" t="s">
        <v>7</v>
      </c>
      <c r="N11" s="59" t="s">
        <v>25</v>
      </c>
      <c r="O11" s="20">
        <v>620</v>
      </c>
      <c r="P11" s="17">
        <f>E15</f>
        <v>0</v>
      </c>
      <c r="Q11" s="59" t="s">
        <v>9</v>
      </c>
      <c r="R11" s="17">
        <f>IF(P11&gt;0,$D$7,0)</f>
        <v>0</v>
      </c>
      <c r="S11" s="59" t="s">
        <v>26</v>
      </c>
      <c r="T11" s="18">
        <f t="shared" si="0"/>
        <v>0</v>
      </c>
      <c r="U11" s="58" t="s">
        <v>27</v>
      </c>
    </row>
    <row r="12" spans="1:21" ht="30" customHeight="1" x14ac:dyDescent="0.15">
      <c r="A12" s="118"/>
      <c r="B12" s="149"/>
      <c r="C12" s="134"/>
      <c r="D12" s="13" t="s">
        <v>40</v>
      </c>
      <c r="E12" s="25">
        <f>SUM(E8:E11)</f>
        <v>0</v>
      </c>
      <c r="F12" s="36" t="s">
        <v>42</v>
      </c>
      <c r="G12" s="156"/>
      <c r="H12" s="33" t="s">
        <v>105</v>
      </c>
      <c r="I12" s="48"/>
      <c r="J12" s="12" t="s">
        <v>42</v>
      </c>
      <c r="K12" s="29"/>
      <c r="L12" s="104"/>
      <c r="M12" s="105"/>
      <c r="N12" s="59" t="s">
        <v>28</v>
      </c>
      <c r="O12" s="20">
        <v>750</v>
      </c>
      <c r="P12" s="17">
        <f>E16</f>
        <v>0</v>
      </c>
      <c r="Q12" s="59" t="s">
        <v>9</v>
      </c>
      <c r="R12" s="17">
        <f>IF(P12&gt;0,$D$7,0)</f>
        <v>0</v>
      </c>
      <c r="S12" s="59" t="s">
        <v>26</v>
      </c>
      <c r="T12" s="18">
        <f t="shared" si="0"/>
        <v>0</v>
      </c>
      <c r="U12" s="58" t="s">
        <v>27</v>
      </c>
    </row>
    <row r="13" spans="1:21" ht="30" customHeight="1" x14ac:dyDescent="0.15">
      <c r="A13" s="118"/>
      <c r="B13" s="149"/>
      <c r="C13" s="134"/>
      <c r="D13" s="157"/>
      <c r="E13" s="107"/>
      <c r="F13" s="158"/>
      <c r="G13" s="91" t="s">
        <v>76</v>
      </c>
      <c r="H13" s="92"/>
      <c r="I13" s="49"/>
      <c r="J13" s="14" t="s">
        <v>42</v>
      </c>
      <c r="K13" s="29"/>
      <c r="L13" s="104"/>
      <c r="M13" s="105"/>
      <c r="N13" s="59" t="s">
        <v>103</v>
      </c>
      <c r="O13" s="20">
        <v>870</v>
      </c>
      <c r="P13" s="17">
        <f>E17</f>
        <v>0</v>
      </c>
      <c r="Q13" s="59" t="s">
        <v>9</v>
      </c>
      <c r="R13" s="17">
        <f>IF(P13&gt;0,$D$7,0)</f>
        <v>0</v>
      </c>
      <c r="S13" s="59" t="s">
        <v>26</v>
      </c>
      <c r="T13" s="18">
        <f t="shared" si="0"/>
        <v>0</v>
      </c>
      <c r="U13" s="58" t="s">
        <v>27</v>
      </c>
    </row>
    <row r="14" spans="1:21" ht="30" customHeight="1" thickBot="1" x14ac:dyDescent="0.2">
      <c r="A14" s="118"/>
      <c r="B14" s="150"/>
      <c r="C14" s="151"/>
      <c r="D14" s="159"/>
      <c r="E14" s="160"/>
      <c r="F14" s="161"/>
      <c r="G14" s="93"/>
      <c r="H14" s="94"/>
      <c r="I14" s="94"/>
      <c r="J14" s="95"/>
      <c r="K14" s="27"/>
      <c r="L14" s="70" t="s">
        <v>23</v>
      </c>
      <c r="M14" s="96" t="s">
        <v>29</v>
      </c>
      <c r="N14" s="97"/>
      <c r="O14" s="20">
        <v>200</v>
      </c>
      <c r="P14" s="121"/>
      <c r="Q14" s="122"/>
      <c r="R14" s="123"/>
      <c r="S14" s="18" t="s">
        <v>8</v>
      </c>
      <c r="T14" s="18">
        <f>O14*P14</f>
        <v>0</v>
      </c>
      <c r="U14" s="58" t="s">
        <v>27</v>
      </c>
    </row>
    <row r="15" spans="1:21" ht="30" customHeight="1" x14ac:dyDescent="0.15">
      <c r="A15" s="118"/>
      <c r="B15" s="130" t="s">
        <v>46</v>
      </c>
      <c r="C15" s="133" t="s">
        <v>51</v>
      </c>
      <c r="D15" s="7" t="s">
        <v>38</v>
      </c>
      <c r="E15" s="46"/>
      <c r="F15" s="8" t="s">
        <v>42</v>
      </c>
      <c r="G15" s="136" t="s">
        <v>46</v>
      </c>
      <c r="H15" s="137"/>
      <c r="I15" s="142"/>
      <c r="J15" s="145" t="s">
        <v>47</v>
      </c>
      <c r="K15" s="30"/>
      <c r="L15" s="71"/>
      <c r="M15" s="96" t="s">
        <v>30</v>
      </c>
      <c r="N15" s="97"/>
      <c r="O15" s="20">
        <v>200</v>
      </c>
      <c r="P15" s="121"/>
      <c r="Q15" s="122"/>
      <c r="R15" s="123"/>
      <c r="S15" s="18" t="s">
        <v>8</v>
      </c>
      <c r="T15" s="18">
        <f t="shared" ref="T15:T19" si="2">O15*P15</f>
        <v>0</v>
      </c>
      <c r="U15" s="58" t="s">
        <v>27</v>
      </c>
    </row>
    <row r="16" spans="1:21" ht="30" customHeight="1" x14ac:dyDescent="0.15">
      <c r="A16" s="118"/>
      <c r="B16" s="131"/>
      <c r="C16" s="134"/>
      <c r="D16" s="10" t="s">
        <v>39</v>
      </c>
      <c r="E16" s="47"/>
      <c r="F16" s="11" t="s">
        <v>42</v>
      </c>
      <c r="G16" s="138"/>
      <c r="H16" s="139"/>
      <c r="I16" s="143"/>
      <c r="J16" s="146"/>
      <c r="K16" s="30"/>
      <c r="L16" s="71"/>
      <c r="M16" s="119" t="s">
        <v>31</v>
      </c>
      <c r="N16" s="120"/>
      <c r="O16" s="20">
        <v>500</v>
      </c>
      <c r="P16" s="121"/>
      <c r="Q16" s="122"/>
      <c r="R16" s="123"/>
      <c r="S16" s="18" t="s">
        <v>32</v>
      </c>
      <c r="T16" s="18">
        <f t="shared" si="2"/>
        <v>0</v>
      </c>
      <c r="U16" s="60" t="s">
        <v>27</v>
      </c>
    </row>
    <row r="17" spans="1:21" ht="30" customHeight="1" x14ac:dyDescent="0.15">
      <c r="A17" s="118"/>
      <c r="B17" s="131"/>
      <c r="C17" s="134"/>
      <c r="D17" s="10" t="s">
        <v>105</v>
      </c>
      <c r="E17" s="47"/>
      <c r="F17" s="11" t="s">
        <v>42</v>
      </c>
      <c r="G17" s="140"/>
      <c r="H17" s="141"/>
      <c r="I17" s="144"/>
      <c r="J17" s="147"/>
      <c r="K17" s="30"/>
      <c r="L17" s="71"/>
      <c r="M17" s="119" t="s">
        <v>66</v>
      </c>
      <c r="N17" s="120"/>
      <c r="O17" s="20">
        <v>50</v>
      </c>
      <c r="P17" s="121"/>
      <c r="Q17" s="122"/>
      <c r="R17" s="123"/>
      <c r="S17" s="18" t="s">
        <v>33</v>
      </c>
      <c r="T17" s="18">
        <f t="shared" si="2"/>
        <v>0</v>
      </c>
      <c r="U17" s="60" t="s">
        <v>27</v>
      </c>
    </row>
    <row r="18" spans="1:21" ht="30" customHeight="1" x14ac:dyDescent="0.15">
      <c r="A18" s="118"/>
      <c r="B18" s="131"/>
      <c r="C18" s="134"/>
      <c r="D18" s="37" t="s">
        <v>83</v>
      </c>
      <c r="E18" s="47"/>
      <c r="F18" s="11" t="s">
        <v>42</v>
      </c>
      <c r="G18" s="124" t="s">
        <v>74</v>
      </c>
      <c r="H18" s="124"/>
      <c r="I18" s="48"/>
      <c r="J18" s="24" t="s">
        <v>42</v>
      </c>
      <c r="K18" s="29"/>
      <c r="L18" s="71"/>
      <c r="M18" s="50" t="s">
        <v>78</v>
      </c>
      <c r="N18" s="67"/>
      <c r="O18" s="21">
        <v>500</v>
      </c>
      <c r="P18" s="125"/>
      <c r="Q18" s="126"/>
      <c r="R18" s="127"/>
      <c r="S18" s="68" t="s">
        <v>32</v>
      </c>
      <c r="T18" s="18">
        <f t="shared" si="2"/>
        <v>0</v>
      </c>
      <c r="U18" s="60" t="s">
        <v>27</v>
      </c>
    </row>
    <row r="19" spans="1:21" ht="30" customHeight="1" x14ac:dyDescent="0.15">
      <c r="A19" s="118"/>
      <c r="B19" s="132"/>
      <c r="C19" s="135"/>
      <c r="D19" s="13" t="s">
        <v>40</v>
      </c>
      <c r="E19" s="25">
        <f>SUM(E15:E18)</f>
        <v>0</v>
      </c>
      <c r="F19" s="11" t="s">
        <v>42</v>
      </c>
      <c r="G19" s="128" t="s">
        <v>76</v>
      </c>
      <c r="H19" s="92"/>
      <c r="I19" s="47"/>
      <c r="J19" s="24" t="s">
        <v>42</v>
      </c>
      <c r="K19" s="31"/>
      <c r="L19" s="71"/>
      <c r="M19" s="129" t="s">
        <v>79</v>
      </c>
      <c r="N19" s="119"/>
      <c r="O19" s="21">
        <v>2000</v>
      </c>
      <c r="P19" s="125"/>
      <c r="Q19" s="126"/>
      <c r="R19" s="127"/>
      <c r="S19" s="68" t="s">
        <v>32</v>
      </c>
      <c r="T19" s="18">
        <f t="shared" si="2"/>
        <v>0</v>
      </c>
      <c r="U19" s="60" t="s">
        <v>27</v>
      </c>
    </row>
    <row r="20" spans="1:21" ht="30" customHeight="1" thickBot="1" x14ac:dyDescent="0.2">
      <c r="A20" s="118"/>
      <c r="B20" s="106" t="s">
        <v>48</v>
      </c>
      <c r="C20" s="107"/>
      <c r="D20" s="108"/>
      <c r="E20" s="54">
        <f>SUM(E12,E19)</f>
        <v>0</v>
      </c>
      <c r="F20" s="55" t="s">
        <v>42</v>
      </c>
      <c r="G20" s="162" t="s">
        <v>75</v>
      </c>
      <c r="H20" s="163"/>
      <c r="I20" s="56">
        <f>SUM(I18:I19)*2</f>
        <v>0</v>
      </c>
      <c r="J20" s="57" t="s">
        <v>41</v>
      </c>
      <c r="K20" s="26"/>
      <c r="L20" s="71"/>
      <c r="M20" s="67" t="s">
        <v>34</v>
      </c>
      <c r="N20" s="67"/>
      <c r="O20" s="21">
        <v>500</v>
      </c>
      <c r="P20" s="125"/>
      <c r="Q20" s="126"/>
      <c r="R20" s="127"/>
      <c r="S20" s="18" t="s">
        <v>8</v>
      </c>
      <c r="T20" s="18">
        <f>O20*P20</f>
        <v>0</v>
      </c>
      <c r="U20" s="60" t="s">
        <v>27</v>
      </c>
    </row>
    <row r="21" spans="1:21" ht="30" customHeight="1" x14ac:dyDescent="0.15">
      <c r="A21" s="164" t="s">
        <v>50</v>
      </c>
      <c r="B21" s="167" t="s">
        <v>99</v>
      </c>
      <c r="C21" s="167"/>
      <c r="D21" s="167"/>
      <c r="E21" s="167"/>
      <c r="F21" s="167"/>
      <c r="G21" s="167"/>
      <c r="H21" s="167"/>
      <c r="I21" s="167"/>
      <c r="J21" s="167"/>
      <c r="K21" s="32"/>
      <c r="L21" s="74" t="s">
        <v>101</v>
      </c>
      <c r="M21" s="170" t="s">
        <v>100</v>
      </c>
      <c r="N21" s="171"/>
      <c r="O21" s="171"/>
      <c r="P21" s="171"/>
      <c r="Q21" s="171"/>
      <c r="R21" s="171"/>
      <c r="S21" s="172"/>
      <c r="T21" s="69">
        <f>SUM(T5:T20)</f>
        <v>0</v>
      </c>
      <c r="U21" s="60" t="s">
        <v>27</v>
      </c>
    </row>
    <row r="22" spans="1:21" ht="14.25" hidden="1" customHeight="1" x14ac:dyDescent="0.15">
      <c r="A22" s="165"/>
      <c r="B22" s="168"/>
      <c r="C22" s="168"/>
      <c r="D22" s="168"/>
      <c r="E22" s="168"/>
      <c r="F22" s="168"/>
      <c r="G22" s="168"/>
      <c r="H22" s="168"/>
      <c r="I22" s="168"/>
      <c r="J22" s="168"/>
      <c r="K22" s="32"/>
      <c r="L22" s="173" t="s">
        <v>72</v>
      </c>
      <c r="M22" s="119" t="s">
        <v>36</v>
      </c>
      <c r="N22" s="120"/>
      <c r="O22" s="176">
        <v>300</v>
      </c>
      <c r="P22" s="177"/>
      <c r="Q22" s="177"/>
      <c r="R22" s="177"/>
      <c r="S22" s="97" t="s">
        <v>67</v>
      </c>
      <c r="T22" s="178">
        <f>O22*P22</f>
        <v>0</v>
      </c>
      <c r="U22" s="180" t="s">
        <v>27</v>
      </c>
    </row>
    <row r="23" spans="1:21" ht="30" customHeight="1" x14ac:dyDescent="0.15">
      <c r="A23" s="165"/>
      <c r="B23" s="168"/>
      <c r="C23" s="168"/>
      <c r="D23" s="168"/>
      <c r="E23" s="168"/>
      <c r="F23" s="168"/>
      <c r="G23" s="168"/>
      <c r="H23" s="168"/>
      <c r="I23" s="168"/>
      <c r="J23" s="168"/>
      <c r="K23" s="32"/>
      <c r="L23" s="174"/>
      <c r="M23" s="119"/>
      <c r="N23" s="120"/>
      <c r="O23" s="176"/>
      <c r="P23" s="177"/>
      <c r="Q23" s="177"/>
      <c r="R23" s="177"/>
      <c r="S23" s="97"/>
      <c r="T23" s="179"/>
      <c r="U23" s="180"/>
    </row>
    <row r="24" spans="1:21" ht="15" customHeight="1" x14ac:dyDescent="0.15">
      <c r="A24" s="165"/>
      <c r="B24" s="168"/>
      <c r="C24" s="168"/>
      <c r="D24" s="168"/>
      <c r="E24" s="168"/>
      <c r="F24" s="168"/>
      <c r="G24" s="168"/>
      <c r="H24" s="168"/>
      <c r="I24" s="168"/>
      <c r="J24" s="168"/>
      <c r="K24" s="26"/>
      <c r="L24" s="174"/>
      <c r="M24" s="119" t="s">
        <v>68</v>
      </c>
      <c r="N24" s="120"/>
      <c r="O24" s="176">
        <v>300</v>
      </c>
      <c r="P24" s="181"/>
      <c r="Q24" s="181"/>
      <c r="R24" s="181"/>
      <c r="S24" s="97" t="s">
        <v>69</v>
      </c>
      <c r="T24" s="178">
        <f t="shared" ref="T24" si="3">O24*P24</f>
        <v>0</v>
      </c>
      <c r="U24" s="182" t="s">
        <v>27</v>
      </c>
    </row>
    <row r="25" spans="1:21" ht="15" customHeight="1" thickBot="1" x14ac:dyDescent="0.2">
      <c r="A25" s="166"/>
      <c r="B25" s="169"/>
      <c r="C25" s="169"/>
      <c r="D25" s="169"/>
      <c r="E25" s="169"/>
      <c r="F25" s="169"/>
      <c r="G25" s="169"/>
      <c r="H25" s="169"/>
      <c r="I25" s="169"/>
      <c r="J25" s="169"/>
      <c r="K25" s="26"/>
      <c r="L25" s="174"/>
      <c r="M25" s="119"/>
      <c r="N25" s="120"/>
      <c r="O25" s="176"/>
      <c r="P25" s="181"/>
      <c r="Q25" s="181"/>
      <c r="R25" s="181"/>
      <c r="S25" s="97"/>
      <c r="T25" s="179"/>
      <c r="U25" s="182"/>
    </row>
    <row r="26" spans="1:21" ht="15" customHeight="1" x14ac:dyDescent="0.15">
      <c r="A26" s="186" t="s">
        <v>10</v>
      </c>
      <c r="B26" s="186"/>
      <c r="C26" s="186"/>
      <c r="D26" s="186"/>
      <c r="E26" s="186"/>
      <c r="F26" s="186"/>
      <c r="G26" s="186"/>
      <c r="H26" s="61"/>
      <c r="I26" s="6"/>
      <c r="J26" s="61"/>
      <c r="K26" s="26"/>
      <c r="L26" s="174"/>
      <c r="M26" s="188" t="s">
        <v>77</v>
      </c>
      <c r="N26" s="188"/>
      <c r="O26" s="176">
        <v>500</v>
      </c>
      <c r="P26" s="181"/>
      <c r="Q26" s="181"/>
      <c r="R26" s="181"/>
      <c r="S26" s="190" t="s">
        <v>70</v>
      </c>
      <c r="T26" s="192">
        <f t="shared" ref="T26" si="4">O26*P26</f>
        <v>0</v>
      </c>
      <c r="U26" s="183" t="s">
        <v>27</v>
      </c>
    </row>
    <row r="27" spans="1:21" ht="15" customHeight="1" x14ac:dyDescent="0.15">
      <c r="A27" s="187"/>
      <c r="B27" s="187"/>
      <c r="C27" s="187"/>
      <c r="D27" s="187"/>
      <c r="E27" s="187"/>
      <c r="F27" s="187"/>
      <c r="G27" s="187"/>
      <c r="H27" s="61"/>
      <c r="I27" s="6"/>
      <c r="J27" s="61"/>
      <c r="K27" s="26"/>
      <c r="L27" s="174"/>
      <c r="M27" s="189"/>
      <c r="N27" s="189"/>
      <c r="O27" s="176"/>
      <c r="P27" s="181"/>
      <c r="Q27" s="181"/>
      <c r="R27" s="181"/>
      <c r="S27" s="191"/>
      <c r="T27" s="193"/>
      <c r="U27" s="184"/>
    </row>
    <row r="28" spans="1:21" ht="15" customHeight="1" x14ac:dyDescent="0.15">
      <c r="A28" s="84" t="s">
        <v>73</v>
      </c>
      <c r="B28" s="84"/>
      <c r="C28" s="185"/>
      <c r="D28" s="185"/>
      <c r="E28" s="75"/>
      <c r="F28" s="61"/>
      <c r="G28" s="61"/>
      <c r="H28" s="61"/>
      <c r="I28" s="6"/>
      <c r="J28" s="61"/>
      <c r="K28" s="26"/>
      <c r="L28" s="174"/>
      <c r="M28" s="96" t="s">
        <v>91</v>
      </c>
      <c r="N28" s="97"/>
      <c r="O28" s="176">
        <v>500</v>
      </c>
      <c r="P28" s="181"/>
      <c r="Q28" s="181"/>
      <c r="R28" s="181"/>
      <c r="S28" s="97" t="s">
        <v>69</v>
      </c>
      <c r="T28" s="178">
        <f t="shared" ref="T28" si="5">O28*P28</f>
        <v>0</v>
      </c>
      <c r="U28" s="182" t="s">
        <v>37</v>
      </c>
    </row>
    <row r="29" spans="1:21" ht="15" customHeight="1" x14ac:dyDescent="0.15">
      <c r="A29" s="84"/>
      <c r="B29" s="84"/>
      <c r="C29" s="185"/>
      <c r="D29" s="185"/>
      <c r="E29" s="4"/>
      <c r="F29" s="3"/>
      <c r="G29" s="3"/>
      <c r="H29" s="61"/>
      <c r="I29" s="6"/>
      <c r="J29" s="61"/>
      <c r="K29" s="26"/>
      <c r="L29" s="174"/>
      <c r="M29" s="96"/>
      <c r="N29" s="97"/>
      <c r="O29" s="176"/>
      <c r="P29" s="181"/>
      <c r="Q29" s="181"/>
      <c r="R29" s="181"/>
      <c r="S29" s="97"/>
      <c r="T29" s="179"/>
      <c r="U29" s="182"/>
    </row>
    <row r="30" spans="1:21" ht="15" customHeight="1" x14ac:dyDescent="0.15">
      <c r="A30" s="4" t="s">
        <v>54</v>
      </c>
      <c r="B30" s="4"/>
      <c r="C30" s="4"/>
      <c r="D30" s="4"/>
      <c r="F30" s="3"/>
      <c r="G30" s="3"/>
      <c r="H30" s="61"/>
      <c r="I30" s="6"/>
      <c r="J30" s="61"/>
      <c r="K30" s="26"/>
      <c r="L30" s="174"/>
      <c r="M30" s="203" t="s">
        <v>92</v>
      </c>
      <c r="N30" s="204"/>
      <c r="O30" s="176">
        <v>2000</v>
      </c>
      <c r="P30" s="181"/>
      <c r="Q30" s="181"/>
      <c r="R30" s="181"/>
      <c r="S30" s="205" t="s">
        <v>70</v>
      </c>
      <c r="T30" s="178">
        <f t="shared" ref="T30" si="6">O30*P30</f>
        <v>0</v>
      </c>
      <c r="U30" s="182" t="s">
        <v>27</v>
      </c>
    </row>
    <row r="31" spans="1:21" ht="15" customHeight="1" x14ac:dyDescent="0.15">
      <c r="A31" s="4" t="s">
        <v>52</v>
      </c>
      <c r="B31" s="4"/>
      <c r="C31" s="4"/>
      <c r="D31" s="4"/>
      <c r="E31" s="16" t="s">
        <v>53</v>
      </c>
      <c r="F31" s="3"/>
      <c r="G31" s="3"/>
      <c r="H31" s="61"/>
      <c r="I31" s="6"/>
      <c r="J31" s="61"/>
      <c r="K31" s="26"/>
      <c r="L31" s="174"/>
      <c r="M31" s="203"/>
      <c r="N31" s="204"/>
      <c r="O31" s="176"/>
      <c r="P31" s="181"/>
      <c r="Q31" s="181"/>
      <c r="R31" s="181"/>
      <c r="S31" s="206"/>
      <c r="T31" s="179"/>
      <c r="U31" s="182"/>
    </row>
    <row r="32" spans="1:21" ht="15" customHeight="1" x14ac:dyDescent="0.15">
      <c r="A32" s="5"/>
      <c r="B32" s="4"/>
      <c r="C32" s="4"/>
      <c r="D32" s="4"/>
      <c r="E32" s="41" t="s">
        <v>11</v>
      </c>
      <c r="F32" s="194"/>
      <c r="G32" s="194"/>
      <c r="H32" s="194"/>
      <c r="I32" s="194"/>
      <c r="J32" s="194"/>
      <c r="K32" s="26"/>
      <c r="L32" s="174"/>
      <c r="M32" s="195" t="s">
        <v>35</v>
      </c>
      <c r="N32" s="196"/>
      <c r="O32" s="196"/>
      <c r="P32" s="196"/>
      <c r="Q32" s="196"/>
      <c r="R32" s="196"/>
      <c r="S32" s="196"/>
      <c r="T32" s="199">
        <f>SUM(T22:T31)</f>
        <v>0</v>
      </c>
      <c r="U32" s="182" t="s">
        <v>27</v>
      </c>
    </row>
    <row r="33" spans="1:21" ht="15" customHeight="1" x14ac:dyDescent="0.15">
      <c r="A33" s="61"/>
      <c r="B33" s="4"/>
      <c r="C33" s="4"/>
      <c r="D33" s="4"/>
      <c r="E33" s="41"/>
      <c r="F33" s="194"/>
      <c r="G33" s="194"/>
      <c r="H33" s="194"/>
      <c r="I33" s="194"/>
      <c r="J33" s="194"/>
      <c r="K33" s="26"/>
      <c r="L33" s="175"/>
      <c r="M33" s="197"/>
      <c r="N33" s="198"/>
      <c r="O33" s="198"/>
      <c r="P33" s="198"/>
      <c r="Q33" s="198"/>
      <c r="R33" s="198"/>
      <c r="S33" s="198"/>
      <c r="T33" s="199"/>
      <c r="U33" s="182"/>
    </row>
    <row r="34" spans="1:21" ht="15" customHeight="1" x14ac:dyDescent="0.15">
      <c r="A34" s="4" t="s">
        <v>58</v>
      </c>
      <c r="B34" s="4"/>
      <c r="C34" s="4"/>
      <c r="D34" s="4"/>
      <c r="E34" s="42" t="s">
        <v>56</v>
      </c>
      <c r="F34" s="194" ph="1"/>
      <c r="G34" s="194"/>
      <c r="H34" s="194"/>
      <c r="I34" s="194"/>
      <c r="J34" s="194"/>
      <c r="K34" s="26"/>
      <c r="L34" s="200" t="s">
        <v>82</v>
      </c>
      <c r="M34" s="201"/>
      <c r="N34" s="201"/>
      <c r="O34" s="201"/>
      <c r="P34" s="201"/>
      <c r="Q34" s="201"/>
      <c r="R34" s="201"/>
      <c r="S34" s="197"/>
      <c r="T34" s="199">
        <f>SUM(T32,T21)</f>
        <v>0</v>
      </c>
      <c r="U34" s="182" t="s">
        <v>27</v>
      </c>
    </row>
    <row r="35" spans="1:21" ht="15" customHeight="1" x14ac:dyDescent="0.15">
      <c r="A35" s="4" t="s">
        <v>55</v>
      </c>
      <c r="B35" s="4"/>
      <c r="C35" s="4"/>
      <c r="D35" s="4"/>
      <c r="E35" s="43" t="s">
        <v>87</v>
      </c>
      <c r="F35" s="194"/>
      <c r="G35" s="194"/>
      <c r="H35" s="194"/>
      <c r="I35" s="194"/>
      <c r="J35" s="194"/>
      <c r="K35" s="26"/>
      <c r="L35" s="202"/>
      <c r="M35" s="171"/>
      <c r="N35" s="171"/>
      <c r="O35" s="171"/>
      <c r="P35" s="171"/>
      <c r="Q35" s="171"/>
      <c r="R35" s="171"/>
      <c r="S35" s="172"/>
      <c r="T35" s="199"/>
      <c r="U35" s="182"/>
    </row>
    <row r="36" spans="1:21" ht="18" customHeight="1" x14ac:dyDescent="0.15">
      <c r="A36" s="4" t="s">
        <v>59</v>
      </c>
      <c r="B36" s="4"/>
      <c r="C36" s="4"/>
      <c r="D36" s="4"/>
      <c r="E36" s="44" t="s">
        <v>86</v>
      </c>
      <c r="F36" s="194"/>
      <c r="G36" s="194"/>
      <c r="H36" s="194"/>
      <c r="I36" s="194"/>
      <c r="J36" s="73" t="s">
        <v>96</v>
      </c>
      <c r="K36" s="26"/>
      <c r="L36" s="104" t="s">
        <v>71</v>
      </c>
      <c r="M36" s="209" t="s">
        <v>106</v>
      </c>
      <c r="N36" s="210"/>
      <c r="O36" s="210"/>
      <c r="P36" s="210"/>
      <c r="Q36" s="210"/>
      <c r="R36" s="210"/>
      <c r="S36" s="210"/>
      <c r="T36" s="210"/>
      <c r="U36" s="211"/>
    </row>
    <row r="37" spans="1:21" ht="15" customHeight="1" thickBot="1" x14ac:dyDescent="0.2">
      <c r="A37" s="4" t="s">
        <v>60</v>
      </c>
      <c r="B37" s="212" t="s">
        <v>61</v>
      </c>
      <c r="C37" s="212"/>
      <c r="D37" s="212"/>
      <c r="E37" s="213" t="s">
        <v>85</v>
      </c>
      <c r="F37" s="194"/>
      <c r="G37" s="194"/>
      <c r="H37" s="214" t="s">
        <v>95</v>
      </c>
      <c r="I37" s="215"/>
      <c r="J37" s="216" t="s">
        <v>97</v>
      </c>
      <c r="K37" s="26"/>
      <c r="L37" s="208"/>
      <c r="M37" s="217" t="s">
        <v>107</v>
      </c>
      <c r="N37" s="218"/>
      <c r="O37" s="218"/>
      <c r="P37" s="218"/>
      <c r="Q37" s="218"/>
      <c r="R37" s="218"/>
      <c r="S37" s="218"/>
      <c r="T37" s="218"/>
      <c r="U37" s="219"/>
    </row>
    <row r="38" spans="1:21" ht="15" customHeight="1" x14ac:dyDescent="0.15">
      <c r="A38" s="4" t="s">
        <v>57</v>
      </c>
      <c r="B38" s="4"/>
      <c r="C38" s="4"/>
      <c r="D38" s="4"/>
      <c r="E38" s="213"/>
      <c r="F38" s="194"/>
      <c r="G38" s="194"/>
      <c r="H38" s="214"/>
      <c r="I38" s="215"/>
      <c r="J38" s="216"/>
      <c r="K38" s="26"/>
      <c r="L38" s="52" t="s">
        <v>98</v>
      </c>
    </row>
    <row r="39" spans="1:21" ht="18" customHeight="1" x14ac:dyDescent="0.15">
      <c r="A39" s="61"/>
      <c r="B39" s="3"/>
      <c r="C39" s="3"/>
      <c r="D39" s="3"/>
      <c r="E39" s="44" t="s">
        <v>88</v>
      </c>
      <c r="F39" s="194"/>
      <c r="G39" s="194"/>
      <c r="H39" s="194"/>
      <c r="I39" s="194"/>
      <c r="J39" s="194"/>
      <c r="K39" s="26"/>
      <c r="L39" s="53"/>
    </row>
    <row r="40" spans="1:21" ht="18" customHeight="1" x14ac:dyDescent="0.15">
      <c r="A40" s="61"/>
      <c r="B40" s="3"/>
      <c r="C40" s="3"/>
      <c r="D40" s="3"/>
      <c r="E40" s="44" t="s">
        <v>89</v>
      </c>
      <c r="F40" s="194"/>
      <c r="G40" s="194"/>
      <c r="H40" s="194"/>
      <c r="I40" s="194"/>
      <c r="J40" s="194"/>
      <c r="K40" s="26"/>
      <c r="L40" s="53"/>
    </row>
    <row r="41" spans="1:21" ht="6.95" customHeight="1" x14ac:dyDescent="0.15">
      <c r="A41" s="15"/>
      <c r="B41" s="61"/>
      <c r="C41" s="61"/>
      <c r="D41" s="61"/>
      <c r="E41" s="61"/>
      <c r="F41" s="61"/>
      <c r="G41" s="61"/>
      <c r="H41" s="61"/>
      <c r="I41" s="6"/>
      <c r="J41" s="61"/>
      <c r="K41" s="26"/>
      <c r="L41" s="53"/>
    </row>
    <row r="42" spans="1:21" ht="15" customHeight="1" x14ac:dyDescent="0.15">
      <c r="A42" s="207" t="s">
        <v>12</v>
      </c>
      <c r="B42" s="207"/>
      <c r="C42" s="207"/>
      <c r="D42" s="207"/>
      <c r="E42" s="207"/>
      <c r="F42" s="207"/>
      <c r="G42" s="207"/>
      <c r="H42" s="207"/>
      <c r="I42" s="207"/>
      <c r="J42" s="207"/>
      <c r="K42" s="27"/>
      <c r="L42" s="53"/>
    </row>
    <row r="43" spans="1:21" ht="15" customHeight="1" x14ac:dyDescent="0.15">
      <c r="A43" s="207" t="s">
        <v>13</v>
      </c>
      <c r="B43" s="207"/>
      <c r="C43" s="207"/>
      <c r="D43" s="207"/>
      <c r="E43" s="207"/>
      <c r="F43" s="207"/>
      <c r="G43" s="207"/>
      <c r="H43" s="207"/>
      <c r="I43" s="207"/>
      <c r="J43" s="207"/>
      <c r="K43" s="27"/>
      <c r="L43" s="53"/>
    </row>
    <row r="44" spans="1:21" x14ac:dyDescent="0.15">
      <c r="A44" s="207" t="s">
        <v>14</v>
      </c>
      <c r="B44" s="207"/>
      <c r="C44" s="207"/>
      <c r="D44" s="207"/>
      <c r="E44" s="207"/>
      <c r="F44" s="207"/>
      <c r="G44" s="207"/>
      <c r="H44" s="207"/>
      <c r="I44" s="207"/>
      <c r="J44" s="207"/>
      <c r="K44" s="27"/>
    </row>
    <row r="45" spans="1:21" x14ac:dyDescent="0.15">
      <c r="A45" s="15"/>
      <c r="B45" s="61"/>
      <c r="C45" s="61"/>
      <c r="D45" s="61"/>
      <c r="E45" s="61"/>
      <c r="F45" s="61"/>
      <c r="G45" s="61"/>
      <c r="H45" s="61"/>
      <c r="I45" s="6"/>
      <c r="J45" s="61"/>
      <c r="K45" s="26"/>
    </row>
  </sheetData>
  <sheetProtection sheet="1" objects="1" scenarios="1" selectLockedCells="1"/>
  <mergeCells count="114">
    <mergeCell ref="F39:J39"/>
    <mergeCell ref="F40:J40"/>
    <mergeCell ref="A42:J42"/>
    <mergeCell ref="A43:J43"/>
    <mergeCell ref="A44:J44"/>
    <mergeCell ref="F36:I36"/>
    <mergeCell ref="L36:L37"/>
    <mergeCell ref="M36:U36"/>
    <mergeCell ref="B37:D37"/>
    <mergeCell ref="E37:E38"/>
    <mergeCell ref="F37:G38"/>
    <mergeCell ref="H37:H38"/>
    <mergeCell ref="I37:I38"/>
    <mergeCell ref="J37:J38"/>
    <mergeCell ref="M37:U37"/>
    <mergeCell ref="F34:J35"/>
    <mergeCell ref="L34:S35"/>
    <mergeCell ref="T34:T35"/>
    <mergeCell ref="U34:U35"/>
    <mergeCell ref="M30:N31"/>
    <mergeCell ref="O30:O31"/>
    <mergeCell ref="P30:R31"/>
    <mergeCell ref="S30:S31"/>
    <mergeCell ref="T30:T31"/>
    <mergeCell ref="U30:U31"/>
    <mergeCell ref="T28:T29"/>
    <mergeCell ref="U28:U29"/>
    <mergeCell ref="A26:G27"/>
    <mergeCell ref="M26:N27"/>
    <mergeCell ref="O26:O27"/>
    <mergeCell ref="P26:R27"/>
    <mergeCell ref="S26:S27"/>
    <mergeCell ref="T26:T27"/>
    <mergeCell ref="F32:J33"/>
    <mergeCell ref="M32:S33"/>
    <mergeCell ref="T32:T33"/>
    <mergeCell ref="U32:U33"/>
    <mergeCell ref="T22:T23"/>
    <mergeCell ref="U22:U23"/>
    <mergeCell ref="M24:N25"/>
    <mergeCell ref="O24:O25"/>
    <mergeCell ref="P24:R25"/>
    <mergeCell ref="S24:S25"/>
    <mergeCell ref="T24:T25"/>
    <mergeCell ref="U24:U25"/>
    <mergeCell ref="U26:U27"/>
    <mergeCell ref="P20:R20"/>
    <mergeCell ref="A21:A25"/>
    <mergeCell ref="B21:J25"/>
    <mergeCell ref="M21:S21"/>
    <mergeCell ref="L22:L33"/>
    <mergeCell ref="M22:N23"/>
    <mergeCell ref="O22:O23"/>
    <mergeCell ref="P22:R23"/>
    <mergeCell ref="S22:S23"/>
    <mergeCell ref="A28:B29"/>
    <mergeCell ref="C28:D29"/>
    <mergeCell ref="M28:N29"/>
    <mergeCell ref="O28:O29"/>
    <mergeCell ref="P28:R29"/>
    <mergeCell ref="S28:S29"/>
    <mergeCell ref="P17:R17"/>
    <mergeCell ref="G18:H18"/>
    <mergeCell ref="P18:R18"/>
    <mergeCell ref="G19:H19"/>
    <mergeCell ref="M19:N19"/>
    <mergeCell ref="P19:R19"/>
    <mergeCell ref="P14:R14"/>
    <mergeCell ref="B15:B19"/>
    <mergeCell ref="C15:C19"/>
    <mergeCell ref="G15:H17"/>
    <mergeCell ref="I15:I17"/>
    <mergeCell ref="J15:J17"/>
    <mergeCell ref="M15:N15"/>
    <mergeCell ref="P15:R15"/>
    <mergeCell ref="M16:N16"/>
    <mergeCell ref="P16:R16"/>
    <mergeCell ref="B8:B14"/>
    <mergeCell ref="C8:C14"/>
    <mergeCell ref="G8:H8"/>
    <mergeCell ref="M8:M10"/>
    <mergeCell ref="G9:G12"/>
    <mergeCell ref="M11:M13"/>
    <mergeCell ref="D13:F14"/>
    <mergeCell ref="G13:H13"/>
    <mergeCell ref="G14:J14"/>
    <mergeCell ref="M14:N14"/>
    <mergeCell ref="A5:C5"/>
    <mergeCell ref="D5:J5"/>
    <mergeCell ref="L5:L13"/>
    <mergeCell ref="M5:M7"/>
    <mergeCell ref="A6:C7"/>
    <mergeCell ref="D6:E6"/>
    <mergeCell ref="F6:G6"/>
    <mergeCell ref="D7:E7"/>
    <mergeCell ref="F7:G7"/>
    <mergeCell ref="A8:A20"/>
    <mergeCell ref="M17:N17"/>
    <mergeCell ref="B20:D20"/>
    <mergeCell ref="G20:H20"/>
    <mergeCell ref="A4:C4"/>
    <mergeCell ref="D4:J4"/>
    <mergeCell ref="M4:N4"/>
    <mergeCell ref="P4:Q4"/>
    <mergeCell ref="R4:S4"/>
    <mergeCell ref="T4:U4"/>
    <mergeCell ref="A1:G1"/>
    <mergeCell ref="L1:U1"/>
    <mergeCell ref="A2:F2"/>
    <mergeCell ref="L2:U2"/>
    <mergeCell ref="A3:G3"/>
    <mergeCell ref="H3:J3"/>
    <mergeCell ref="M3:O3"/>
    <mergeCell ref="T3:U3"/>
  </mergeCells>
  <phoneticPr fontId="23"/>
  <hyperlinks>
    <hyperlink ref="B37" r:id="rId1"/>
  </hyperlinks>
  <printOptions horizontalCentered="1"/>
  <pageMargins left="0.35433070866141736" right="0.35433070866141736" top="0.59055118110236227" bottom="0.19685039370078741" header="0.51181102362204722" footer="0.51181102362204722"/>
  <pageSetup paperSize="9" scale="91" orientation="portrait" r:id="rId2"/>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キャンプ場申込用紙 (HP)</vt:lpstr>
      <vt:lpstr>'キャンプ場申込用紙 (HP)'!Print_Area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武田の杜</dc:creator>
  <cp:lastModifiedBy>ADMIN</cp:lastModifiedBy>
  <cp:revision>2</cp:revision>
  <cp:lastPrinted>2018-03-29T06:45:51Z</cp:lastPrinted>
  <dcterms:created xsi:type="dcterms:W3CDTF">2016-06-11T01:28:00Z</dcterms:created>
  <dcterms:modified xsi:type="dcterms:W3CDTF">2018-03-29T07:08:30Z</dcterms:modified>
</cp:coreProperties>
</file>